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местн бюдж" sheetId="1" r:id="rId1"/>
    <sheet name="субв местн 308" sheetId="2" r:id="rId2"/>
    <sheet name="обл б-т 209" sheetId="3" r:id="rId3"/>
  </sheets>
  <definedNames/>
  <calcPr fullCalcOnLoad="1" refMode="R1C1"/>
</workbook>
</file>

<file path=xl/sharedStrings.xml><?xml version="1.0" encoding="utf-8"?>
<sst xmlns="http://schemas.openxmlformats.org/spreadsheetml/2006/main" count="802" uniqueCount="183">
  <si>
    <t>СОГЛАСОВАНО</t>
  </si>
  <si>
    <t>УТВЕРЖДАЮ</t>
  </si>
  <si>
    <t>Начальник управления образования Воскресенского муниципального района Нижегородской области</t>
  </si>
  <si>
    <t>(наименование должности лица, согласующего бюджетную смету)</t>
  </si>
  <si>
    <t>(наименование должности лица, утверждающего бюджетную смету)</t>
  </si>
  <si>
    <t>Управление образования Воскресенского муниципального райна Нижегородской области</t>
  </si>
  <si>
    <t>(наименование главного распорядителя бюджетных средств; учреждения)</t>
  </si>
  <si>
    <t xml:space="preserve"> ____________________         ______________________________</t>
  </si>
  <si>
    <t>В.А.Сычев</t>
  </si>
  <si>
    <t xml:space="preserve">              (подпись)                                      (расшифровка подписи)</t>
  </si>
  <si>
    <t>" _____ " _____________________ 20 ____ год</t>
  </si>
  <si>
    <t>"  27  "   декабря  2013 год</t>
  </si>
  <si>
    <t>БЮДЖЕТНАЯ СМЕТА</t>
  </si>
  <si>
    <t>НА  2014  ГОД</t>
  </si>
  <si>
    <t>КОДЫ</t>
  </si>
  <si>
    <t>от " 27 "  декабря 2013 г.</t>
  </si>
  <si>
    <t>Дата</t>
  </si>
  <si>
    <t>27.12. 2013г.</t>
  </si>
  <si>
    <r>
      <t xml:space="preserve">Получатель бюджетных средств                            </t>
    </r>
    <r>
      <rPr>
        <u val="single"/>
        <sz val="10"/>
        <rFont val="Arial Cyr"/>
        <family val="0"/>
      </rPr>
      <t xml:space="preserve"> </t>
    </r>
    <r>
      <rPr>
        <b/>
        <u val="single"/>
        <sz val="10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 МКДОУ Воскресенский дет.сад № 2 "Семицветик"</t>
    </r>
    <r>
      <rPr>
        <b/>
        <sz val="14"/>
        <rFont val="Arial Cyr"/>
        <family val="0"/>
      </rPr>
      <t xml:space="preserve"> </t>
    </r>
  </si>
  <si>
    <r>
      <t>Главный распорядитель бюджетных средств</t>
    </r>
    <r>
      <rPr>
        <u val="single"/>
        <sz val="14"/>
        <rFont val="Arial Cyr"/>
        <family val="0"/>
      </rPr>
      <t xml:space="preserve"> </t>
    </r>
    <r>
      <rPr>
        <u val="single"/>
        <sz val="10"/>
        <rFont val="Arial Cyr"/>
        <family val="0"/>
      </rPr>
      <t xml:space="preserve"> Управление образования администрации Воскресенского муниципального района</t>
    </r>
  </si>
  <si>
    <t>по БК</t>
  </si>
  <si>
    <t>074</t>
  </si>
  <si>
    <r>
      <t xml:space="preserve">                                                                            </t>
    </r>
    <r>
      <rPr>
        <u val="single"/>
        <sz val="10"/>
        <rFont val="Arial Cyr"/>
        <family val="0"/>
      </rPr>
      <t xml:space="preserve"> Нижегородской области</t>
    </r>
  </si>
  <si>
    <r>
      <t xml:space="preserve">Наименование бюджета                                         </t>
    </r>
    <r>
      <rPr>
        <u val="single"/>
        <sz val="10"/>
        <rFont val="Arial Cyr"/>
        <family val="0"/>
      </rPr>
      <t xml:space="preserve">   бюджет Воскресенского муниципального района</t>
    </r>
  </si>
  <si>
    <t>по ОКТМО</t>
  </si>
  <si>
    <t>22622151</t>
  </si>
  <si>
    <r>
      <t xml:space="preserve">Единица измерения:                                               </t>
    </r>
    <r>
      <rPr>
        <u val="single"/>
        <sz val="10"/>
        <rFont val="Arial Cyr"/>
        <family val="0"/>
      </rPr>
      <t xml:space="preserve">    </t>
    </r>
    <r>
      <rPr>
        <u val="single"/>
        <sz val="12"/>
        <rFont val="Arial Cyr"/>
        <family val="0"/>
      </rPr>
      <t>рублей</t>
    </r>
    <r>
      <rPr>
        <u val="single"/>
        <sz val="10"/>
        <rFont val="Arial Cyr"/>
        <family val="0"/>
      </rPr>
      <t xml:space="preserve">                                                           </t>
    </r>
  </si>
  <si>
    <t>по ОКЕИ</t>
  </si>
  <si>
    <t>383</t>
  </si>
  <si>
    <r>
      <t xml:space="preserve">Раздел, подраздел                                                 </t>
    </r>
    <r>
      <rPr>
        <u val="single"/>
        <sz val="10"/>
        <rFont val="Arial Cyr"/>
        <family val="0"/>
      </rPr>
      <t xml:space="preserve">   Дошкольное образование.                                  </t>
    </r>
  </si>
  <si>
    <t>по ФКР</t>
  </si>
  <si>
    <t>0701</t>
  </si>
  <si>
    <r>
      <t xml:space="preserve">Целевая статья                                     </t>
    </r>
    <r>
      <rPr>
        <u val="single"/>
        <sz val="10"/>
        <rFont val="Arial Cyr"/>
        <family val="0"/>
      </rPr>
      <t>Обеспечение деятельности подведомственных учреждений (за счет средств местного бюджета)</t>
    </r>
    <r>
      <rPr>
        <u val="single"/>
        <sz val="9"/>
        <rFont val="Arial Cyr"/>
        <family val="0"/>
      </rPr>
      <t xml:space="preserve"> </t>
    </r>
    <r>
      <rPr>
        <sz val="10"/>
        <rFont val="Arial"/>
        <family val="0"/>
      </rPr>
      <t xml:space="preserve">                                        </t>
    </r>
  </si>
  <si>
    <t>по КЦСР</t>
  </si>
  <si>
    <t>4200059</t>
  </si>
  <si>
    <r>
      <t xml:space="preserve">Вид расходов                                                         </t>
    </r>
    <r>
      <rPr>
        <u val="single"/>
        <sz val="10"/>
        <rFont val="Arial Cyr"/>
        <family val="0"/>
      </rPr>
      <t xml:space="preserve">   244, 851, 852                                              </t>
    </r>
  </si>
  <si>
    <t>по КВР</t>
  </si>
  <si>
    <t>244, 851, 852</t>
  </si>
  <si>
    <t>Наименование показателя</t>
  </si>
  <si>
    <t>Код строки</t>
  </si>
  <si>
    <t>Код по бюджетной классификации Российской Федерации</t>
  </si>
  <si>
    <t>Сумма ассигнований всего на год, рублей</t>
  </si>
  <si>
    <t>в том числе по кварталам</t>
  </si>
  <si>
    <t>КОСГУ</t>
  </si>
  <si>
    <t>КВР</t>
  </si>
  <si>
    <t>Доп ЭК</t>
  </si>
  <si>
    <t>I</t>
  </si>
  <si>
    <t>II</t>
  </si>
  <si>
    <t>III</t>
  </si>
  <si>
    <t>IV</t>
  </si>
  <si>
    <t>Оплата труда и начисления на выплаты по оплате труда</t>
  </si>
  <si>
    <t>Заработная плата</t>
  </si>
  <si>
    <t>в т.ч. Казенные учреждения</t>
  </si>
  <si>
    <t>211</t>
  </si>
  <si>
    <t xml:space="preserve">          Органы местного самоуправления</t>
  </si>
  <si>
    <t>Прочие выплаты</t>
  </si>
  <si>
    <t>в т.ч. Командировочные расходы (в части суточных):</t>
  </si>
  <si>
    <t>0009</t>
  </si>
  <si>
    <t xml:space="preserve">          в т.ч. Казенные учреждения</t>
  </si>
  <si>
    <t>212</t>
  </si>
  <si>
    <t xml:space="preserve">                    Органы местного самоуправления</t>
  </si>
  <si>
    <t xml:space="preserve">         Компенсация на книгоиздательскую продукцию</t>
  </si>
  <si>
    <t>0010</t>
  </si>
  <si>
    <t xml:space="preserve">         Прочие текущие расходы</t>
  </si>
  <si>
    <t>0012</t>
  </si>
  <si>
    <t xml:space="preserve">         в т.ч. Казенные учреждения</t>
  </si>
  <si>
    <t>Начисления на выплаты по оплате труда</t>
  </si>
  <si>
    <t>213</t>
  </si>
  <si>
    <t>Оплата работ, услуг</t>
  </si>
  <si>
    <t>220</t>
  </si>
  <si>
    <t>Услуги связи</t>
  </si>
  <si>
    <t>221</t>
  </si>
  <si>
    <t>в т.ч. Закупка товаров, работ, услуг в сфере информационно-коммуникационных технологий</t>
  </si>
  <si>
    <t xml:space="preserve">          Прочая закупка товаров, работ и услуг для муниципальных нужд</t>
  </si>
  <si>
    <t>Транспортные услуги</t>
  </si>
  <si>
    <t>222</t>
  </si>
  <si>
    <t xml:space="preserve">в т.ч. Транспортные услуги (кроме расходов на ОСАГО) </t>
  </si>
  <si>
    <t>0013</t>
  </si>
  <si>
    <t xml:space="preserve">         Командировочные расходы (транспортые расходы)</t>
  </si>
  <si>
    <t>0014</t>
  </si>
  <si>
    <t>Коммунальные услуги</t>
  </si>
  <si>
    <t>223</t>
  </si>
  <si>
    <t>в т.ч. Оплата потребления электрической энергии</t>
  </si>
  <si>
    <t>0001</t>
  </si>
  <si>
    <t xml:space="preserve">         Оплата отопления</t>
  </si>
  <si>
    <t>0002</t>
  </si>
  <si>
    <t xml:space="preserve">         Оплата водоснабжения помещений</t>
  </si>
  <si>
    <t>0032</t>
  </si>
  <si>
    <t xml:space="preserve">         Оплата водоотведения помещений</t>
  </si>
  <si>
    <t>0033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</si>
  <si>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</si>
  <si>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</si>
  <si>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</si>
  <si>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</si>
  <si>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в т.ч. Оплата содержания помещений</t>
  </si>
  <si>
    <t>0004</t>
  </si>
  <si>
    <t xml:space="preserve">          Кап.ремонт объектов непроизводственного назначения</t>
  </si>
  <si>
    <t>0051</t>
  </si>
  <si>
    <t xml:space="preserve">          Прочий капитальный ремонт</t>
  </si>
  <si>
    <t>0053</t>
  </si>
  <si>
    <t xml:space="preserve">          Оплата текущего ремонта зданий и сооружений</t>
  </si>
  <si>
    <t>0006</t>
  </si>
  <si>
    <t xml:space="preserve">          Оплата текущего ремонта оборудования и инвентаря</t>
  </si>
  <si>
    <t>0008</t>
  </si>
  <si>
    <t xml:space="preserve">          в т.ч. Закупка товаров, работ, услуг в сфере информационно-коммуникационных технологий</t>
  </si>
  <si>
    <t xml:space="preserve">          Прочие расходы по статье 225</t>
  </si>
  <si>
    <t>0007</t>
  </si>
  <si>
    <t xml:space="preserve">                   Закупка товаров, работ, услуг в целях капитального ремонта муниципального имущества</t>
  </si>
  <si>
    <t xml:space="preserve">         Прочая закупка товаров, работ и услуг для муниципальных нужд</t>
  </si>
  <si>
    <t>Прочие работы, услуги</t>
  </si>
  <si>
    <t>226</t>
  </si>
  <si>
    <t>в т.ч. Оплата труда привлекаемых лиц</t>
  </si>
  <si>
    <t>0015</t>
  </si>
  <si>
    <t xml:space="preserve">          Командировочные расходы (оплата проживания)</t>
  </si>
  <si>
    <t>0016</t>
  </si>
  <si>
    <t xml:space="preserve">          Расходы на ОСАГО владельцев транспорных средств</t>
  </si>
  <si>
    <t>0017</t>
  </si>
  <si>
    <t xml:space="preserve">          Прочие текущие расходы</t>
  </si>
  <si>
    <t>0018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</si>
  <si>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</si>
  <si>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</si>
  <si>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</si>
  <si>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</si>
  <si>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в т.ч. Субсидии государственным и муниципальным организациям</t>
  </si>
  <si>
    <t>0019</t>
  </si>
  <si>
    <t xml:space="preserve">           в т.ч. 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</si>
  <si>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 Субсидии юридическим лицам (кроме муниципальных учреждений) и физическим лицам - производителям товаров, работ, услуг</t>
  </si>
  <si>
    <t>Социальное обеспечение</t>
  </si>
  <si>
    <t>260</t>
  </si>
  <si>
    <t>Пособия по социальной помощи населению</t>
  </si>
  <si>
    <t>262</t>
  </si>
  <si>
    <t>Прочие расходы</t>
  </si>
  <si>
    <t>290</t>
  </si>
  <si>
    <t>в т.ч. Прочие расходы (кроме стипендий)</t>
  </si>
  <si>
    <t>0292</t>
  </si>
  <si>
    <t xml:space="preserve">          в т.ч. Прочая закупка товаров, работ и услуг для муниципальных нужд</t>
  </si>
  <si>
    <t xml:space="preserve">  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самоуправления, либо должностных лиц этих органов, а также в результа</t>
  </si>
  <si>
    <t xml:space="preserve">            Уплата налога на имущество организаций и земельного налога</t>
  </si>
  <si>
    <t xml:space="preserve">            Уплата прочих налогов, сборов и иных  платежей</t>
  </si>
  <si>
    <t>Поступление нефинансовых активов</t>
  </si>
  <si>
    <t>300</t>
  </si>
  <si>
    <t>Увеличение стоимости основных средств</t>
  </si>
  <si>
    <t>310</t>
  </si>
  <si>
    <t>в т.ч. Прочие расходные материалы и предметы снабжения (в части предметов со сроком использования боле 12 месяцев)</t>
  </si>
  <si>
    <t>3121</t>
  </si>
  <si>
    <t xml:space="preserve">         Приобретение оборудования и предметов длительного пользования</t>
  </si>
  <si>
    <t>3122</t>
  </si>
  <si>
    <t xml:space="preserve">         Капитальное строительство</t>
  </si>
  <si>
    <t>0314</t>
  </si>
  <si>
    <t>Увеличение стоимости материальных запасов</t>
  </si>
  <si>
    <t>340</t>
  </si>
  <si>
    <t>в т.ч. Медикаменты, перевязочные средства и прочие лечебные расходы</t>
  </si>
  <si>
    <t>0341</t>
  </si>
  <si>
    <t xml:space="preserve">          Продукты питания</t>
  </si>
  <si>
    <t>0342</t>
  </si>
  <si>
    <t xml:space="preserve">          Оплата горюче-смазочных материалов</t>
  </si>
  <si>
    <t>0343</t>
  </si>
  <si>
    <t xml:space="preserve">          Уголь</t>
  </si>
  <si>
    <t>3441</t>
  </si>
  <si>
    <t xml:space="preserve">          Дрова</t>
  </si>
  <si>
    <t>3442</t>
  </si>
  <si>
    <t xml:space="preserve">          Прочие расходные материалы и предметы снабжения (в части расходных материалов) </t>
  </si>
  <si>
    <t>0345</t>
  </si>
  <si>
    <t xml:space="preserve">          Мягкий инвентарь и обмундирование</t>
  </si>
  <si>
    <t>0346</t>
  </si>
  <si>
    <t>ВСЕГО РАСХОДОВ:</t>
  </si>
  <si>
    <r>
      <t xml:space="preserve">Руководитель учреждения   ___________________                     </t>
    </r>
    <r>
      <rPr>
        <u val="single"/>
        <sz val="10"/>
        <rFont val="Arial Cyr"/>
        <family val="0"/>
      </rPr>
      <t>Т.В.Купоросова</t>
    </r>
  </si>
  <si>
    <r>
      <t xml:space="preserve">                                                          </t>
    </r>
    <r>
      <rPr>
        <sz val="9"/>
        <rFont val="Arial Cyr"/>
        <family val="0"/>
      </rPr>
      <t>(подпись)</t>
    </r>
    <r>
      <rPr>
        <sz val="10"/>
        <rFont val="Arial Cyr"/>
        <family val="0"/>
      </rPr>
      <t xml:space="preserve">                        </t>
    </r>
    <r>
      <rPr>
        <sz val="9"/>
        <rFont val="Arial Cyr"/>
        <family val="0"/>
      </rPr>
      <t>(расшифровка подписи)</t>
    </r>
  </si>
  <si>
    <r>
      <t xml:space="preserve">Главный бухгалтер               ___________________                     </t>
    </r>
    <r>
      <rPr>
        <u val="single"/>
        <sz val="10"/>
        <rFont val="Arial Cyr"/>
        <family val="0"/>
      </rPr>
      <t xml:space="preserve">Т.А.Домрачева </t>
    </r>
  </si>
  <si>
    <t>27.12.2013г.</t>
  </si>
  <si>
    <r>
      <t xml:space="preserve">Целевая статья                   </t>
    </r>
    <r>
      <rPr>
        <u val="single"/>
        <sz val="10"/>
        <rFont val="Arial Cyr"/>
        <family val="0"/>
      </rPr>
      <t xml:space="preserve">Расходы местного бюджета за счет субвенции на исполнение полномочий в сфере общего образования                        </t>
    </r>
  </si>
  <si>
    <t>4207308</t>
  </si>
  <si>
    <r>
      <t xml:space="preserve">                                          </t>
    </r>
    <r>
      <rPr>
        <u val="single"/>
        <sz val="10"/>
        <rFont val="Arial Cyr"/>
        <family val="0"/>
      </rPr>
      <t>в муниципальных дошкольных образовательных организациях</t>
    </r>
  </si>
  <si>
    <r>
      <t xml:space="preserve">Вид расходов                                                         </t>
    </r>
    <r>
      <rPr>
        <u val="single"/>
        <sz val="10"/>
        <rFont val="Arial Cyr"/>
        <family val="0"/>
      </rPr>
      <t xml:space="preserve">   111, 242, 244                                              </t>
    </r>
  </si>
  <si>
    <t>111, 242, 244</t>
  </si>
  <si>
    <r>
      <t xml:space="preserve">Экономист                          _____________________                   </t>
    </r>
    <r>
      <rPr>
        <u val="single"/>
        <sz val="10"/>
        <rFont val="Arial Cyr"/>
        <family val="0"/>
      </rPr>
      <t xml:space="preserve">Н.В.Храмова  </t>
    </r>
  </si>
  <si>
    <t>" _____ " ____________________ 20 __ год</t>
  </si>
  <si>
    <t>по ОКАТО</t>
  </si>
  <si>
    <t>22222551000</t>
  </si>
  <si>
    <r>
      <t xml:space="preserve">Целевая статья                                                      </t>
    </r>
    <r>
      <rPr>
        <u val="single"/>
        <sz val="10"/>
        <rFont val="Arial Cyr"/>
        <family val="0"/>
      </rPr>
      <t>Субсидия из областного бюджета на выплату заработной платы с начислениями</t>
    </r>
    <r>
      <rPr>
        <sz val="10"/>
        <rFont val="Arial"/>
        <family val="0"/>
      </rPr>
      <t xml:space="preserve">                                       </t>
    </r>
  </si>
  <si>
    <t>5207209</t>
  </si>
  <si>
    <r>
      <t xml:space="preserve">Вид расходов                                                         </t>
    </r>
    <r>
      <rPr>
        <u val="single"/>
        <sz val="10"/>
        <rFont val="Arial Cyr"/>
        <family val="0"/>
      </rPr>
      <t>Фонд оплаты труда и страховые взносы</t>
    </r>
  </si>
  <si>
    <t>111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</si>
</sst>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2"/>
      <name val="Arial Cyr"/>
      <family val="0"/>
    </font>
    <font>
      <u val="single"/>
      <sz val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11"/>
      <name val="Arial Cyr"/>
      <family val="0"/>
    </font>
    <font>
      <b/>
      <i/>
      <sz val="9"/>
      <name val="Arial Cyr"/>
      <family val="0"/>
    </font>
    <font>
      <sz val="11"/>
      <name val="Arial Cyr"/>
      <family val="0"/>
    </font>
    <font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1" fillId="0" borderId="2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left" vertical="top" wrapText="1"/>
    </xf>
    <xf numFmtId="49" fontId="12" fillId="2" borderId="9" xfId="0" applyNumberFormat="1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49" fontId="0" fillId="2" borderId="9" xfId="0" applyNumberFormat="1" applyFill="1" applyBorder="1" applyAlignment="1">
      <alignment horizontal="center" vertical="top" wrapText="1"/>
    </xf>
    <xf numFmtId="1" fontId="14" fillId="2" borderId="9" xfId="0" applyNumberFormat="1" applyFont="1" applyFill="1" applyBorder="1" applyAlignment="1">
      <alignment vertical="top" wrapText="1"/>
    </xf>
    <xf numFmtId="1" fontId="14" fillId="2" borderId="10" xfId="0" applyNumberFormat="1" applyFont="1" applyFill="1" applyBorder="1" applyAlignment="1">
      <alignment vertical="top" wrapText="1"/>
    </xf>
    <xf numFmtId="0" fontId="15" fillId="3" borderId="11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49" fontId="15" fillId="3" borderId="2" xfId="0" applyNumberFormat="1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1" fontId="14" fillId="3" borderId="2" xfId="0" applyNumberFormat="1" applyFont="1" applyFill="1" applyBorder="1" applyAlignment="1">
      <alignment vertical="top" wrapText="1"/>
    </xf>
    <xf numFmtId="1" fontId="14" fillId="3" borderId="12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" fontId="16" fillId="0" borderId="2" xfId="0" applyNumberFormat="1" applyFont="1" applyBorder="1" applyAlignment="1">
      <alignment vertical="top" wrapText="1"/>
    </xf>
    <xf numFmtId="1" fontId="16" fillId="0" borderId="12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1" fontId="16" fillId="3" borderId="2" xfId="0" applyNumberFormat="1" applyFont="1" applyFill="1" applyBorder="1" applyAlignment="1">
      <alignment vertical="top" wrapText="1"/>
    </xf>
    <xf numFmtId="1" fontId="16" fillId="3" borderId="12" xfId="0" applyNumberFormat="1" applyFont="1" applyFill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" fontId="16" fillId="0" borderId="13" xfId="0" applyNumberFormat="1" applyFont="1" applyBorder="1" applyAlignment="1">
      <alignment vertical="top" wrapText="1"/>
    </xf>
    <xf numFmtId="1" fontId="16" fillId="0" borderId="14" xfId="0" applyNumberFormat="1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" fontId="16" fillId="0" borderId="16" xfId="0" applyNumberFormat="1" applyFont="1" applyBorder="1" applyAlignment="1">
      <alignment vertical="top" wrapText="1"/>
    </xf>
    <xf numFmtId="1" fontId="16" fillId="0" borderId="17" xfId="0" applyNumberFormat="1" applyFont="1" applyBorder="1" applyAlignment="1">
      <alignment vertical="top" wrapText="1"/>
    </xf>
    <xf numFmtId="0" fontId="2" fillId="3" borderId="18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15" fillId="3" borderId="19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left" vertical="top" wrapText="1"/>
    </xf>
    <xf numFmtId="49" fontId="15" fillId="3" borderId="13" xfId="0" applyNumberFormat="1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49" fontId="2" fillId="3" borderId="13" xfId="0" applyNumberFormat="1" applyFont="1" applyFill="1" applyBorder="1" applyAlignment="1">
      <alignment horizontal="center" vertical="top" wrapText="1"/>
    </xf>
    <xf numFmtId="1" fontId="14" fillId="3" borderId="13" xfId="0" applyNumberFormat="1" applyFont="1" applyFill="1" applyBorder="1" applyAlignment="1">
      <alignment vertical="top" wrapText="1"/>
    </xf>
    <xf numFmtId="1" fontId="14" fillId="3" borderId="14" xfId="0" applyNumberFormat="1" applyFont="1" applyFill="1" applyBorder="1" applyAlignment="1">
      <alignment vertical="top" wrapText="1"/>
    </xf>
    <xf numFmtId="0" fontId="15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horizontal="left" vertical="top" wrapText="1"/>
    </xf>
    <xf numFmtId="49" fontId="15" fillId="3" borderId="9" xfId="0" applyNumberFormat="1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top" wrapText="1"/>
    </xf>
    <xf numFmtId="1" fontId="14" fillId="3" borderId="9" xfId="0" applyNumberFormat="1" applyFont="1" applyFill="1" applyBorder="1" applyAlignment="1">
      <alignment vertical="top" wrapText="1"/>
    </xf>
    <xf numFmtId="1" fontId="14" fillId="3" borderId="10" xfId="0" applyNumberFormat="1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3" borderId="19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center" vertical="top" wrapText="1"/>
    </xf>
    <xf numFmtId="1" fontId="16" fillId="3" borderId="13" xfId="0" applyNumberFormat="1" applyFont="1" applyFill="1" applyBorder="1" applyAlignment="1">
      <alignment vertical="top" wrapText="1"/>
    </xf>
    <xf numFmtId="1" fontId="16" fillId="3" borderId="14" xfId="0" applyNumberFormat="1" applyFont="1" applyFill="1" applyBorder="1" applyAlignment="1">
      <alignment vertical="top" wrapText="1"/>
    </xf>
    <xf numFmtId="0" fontId="2" fillId="0" borderId="16" xfId="0" applyFont="1" applyBorder="1" applyAlignment="1">
      <alignment horizontal="center" vertical="top"/>
    </xf>
    <xf numFmtId="1" fontId="16" fillId="0" borderId="16" xfId="0" applyNumberFormat="1" applyFont="1" applyBorder="1" applyAlignment="1">
      <alignment/>
    </xf>
    <xf numFmtId="1" fontId="16" fillId="0" borderId="17" xfId="0" applyNumberFormat="1" applyFont="1" applyBorder="1" applyAlignment="1">
      <alignment/>
    </xf>
    <xf numFmtId="0" fontId="1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left" vertical="top" wrapText="1"/>
    </xf>
    <xf numFmtId="49" fontId="12" fillId="2" borderId="21" xfId="0" applyNumberFormat="1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49" fontId="0" fillId="2" borderId="21" xfId="0" applyNumberFormat="1" applyFill="1" applyBorder="1" applyAlignment="1">
      <alignment horizontal="center" vertical="top" wrapText="1"/>
    </xf>
    <xf numFmtId="1" fontId="14" fillId="2" borderId="21" xfId="0" applyNumberFormat="1" applyFont="1" applyFill="1" applyBorder="1" applyAlignment="1">
      <alignment vertical="top" wrapText="1"/>
    </xf>
    <xf numFmtId="1" fontId="14" fillId="2" borderId="22" xfId="0" applyNumberFormat="1" applyFont="1" applyFill="1" applyBorder="1" applyAlignment="1">
      <alignment vertical="top" wrapText="1"/>
    </xf>
    <xf numFmtId="0" fontId="15" fillId="2" borderId="8" xfId="0" applyFont="1" applyFill="1" applyBorder="1" applyAlignment="1">
      <alignment vertical="top" wrapText="1"/>
    </xf>
    <xf numFmtId="49" fontId="15" fillId="2" borderId="9" xfId="0" applyNumberFormat="1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left" vertical="top" wrapText="1"/>
    </xf>
    <xf numFmtId="0" fontId="15" fillId="2" borderId="19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left" vertical="top" wrapText="1"/>
    </xf>
    <xf numFmtId="49" fontId="15" fillId="2" borderId="13" xfId="0" applyNumberFormat="1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top" wrapText="1"/>
    </xf>
    <xf numFmtId="1" fontId="14" fillId="2" borderId="13" xfId="0" applyNumberFormat="1" applyFont="1" applyFill="1" applyBorder="1" applyAlignment="1">
      <alignment vertical="top" wrapText="1"/>
    </xf>
    <xf numFmtId="1" fontId="14" fillId="2" borderId="14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49" fontId="2" fillId="0" borderId="24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1" fontId="16" fillId="0" borderId="24" xfId="0" applyNumberFormat="1" applyFont="1" applyBorder="1" applyAlignment="1">
      <alignment vertical="top" wrapText="1"/>
    </xf>
    <xf numFmtId="1" fontId="16" fillId="0" borderId="25" xfId="0" applyNumberFormat="1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1" fontId="4" fillId="2" borderId="26" xfId="0" applyNumberFormat="1" applyFont="1" applyFill="1" applyBorder="1" applyAlignment="1">
      <alignment vertical="top" wrapText="1"/>
    </xf>
    <xf numFmtId="1" fontId="4" fillId="2" borderId="27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17" fillId="0" borderId="0" xfId="0" applyFont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49" fontId="0" fillId="0" borderId="13" xfId="0" applyNumberFormat="1" applyBorder="1" applyAlignment="1">
      <alignment horizontal="center"/>
    </xf>
    <xf numFmtId="2" fontId="16" fillId="0" borderId="13" xfId="0" applyNumberFormat="1" applyFont="1" applyBorder="1" applyAlignment="1">
      <alignment vertical="top" wrapText="1"/>
    </xf>
    <xf numFmtId="2" fontId="16" fillId="0" borderId="14" xfId="0" applyNumberFormat="1" applyFont="1" applyBorder="1" applyAlignment="1">
      <alignment vertical="top" wrapText="1"/>
    </xf>
    <xf numFmtId="2" fontId="16" fillId="0" borderId="16" xfId="0" applyNumberFormat="1" applyFont="1" applyBorder="1" applyAlignment="1">
      <alignment vertical="top" wrapText="1"/>
    </xf>
    <xf numFmtId="2" fontId="16" fillId="0" borderId="17" xfId="0" applyNumberFormat="1" applyFont="1" applyBorder="1" applyAlignment="1">
      <alignment vertical="top" wrapText="1"/>
    </xf>
    <xf numFmtId="2" fontId="4" fillId="2" borderId="26" xfId="0" applyNumberFormat="1" applyFont="1" applyFill="1" applyBorder="1" applyAlignment="1">
      <alignment vertical="top" wrapText="1"/>
    </xf>
    <xf numFmtId="2" fontId="4" fillId="2" borderId="27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2" borderId="29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0" fillId="0" borderId="13" xfId="0" applyNumberForma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18" xfId="0" applyBorder="1" applyAlignment="1">
      <alignment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0" borderId="3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workbookViewId="0" topLeftCell="A25">
      <selection activeCell="A41" sqref="A41"/>
    </sheetView>
  </sheetViews>
  <sheetFormatPr defaultColWidth="9.140625" defaultRowHeight="12.75"/>
  <cols>
    <col min="1" max="1" width="18.140625" style="0" customWidth="1"/>
    <col min="2" max="2" width="15.140625" style="0" customWidth="1"/>
    <col min="3" max="3" width="14.421875" style="0" customWidth="1"/>
    <col min="4" max="4" width="12.7109375" style="0" customWidth="1"/>
    <col min="5" max="5" width="12.8515625" style="0" customWidth="1"/>
    <col min="6" max="6" width="12.00390625" style="0" customWidth="1"/>
    <col min="7" max="7" width="11.421875" style="0" customWidth="1"/>
  </cols>
  <sheetData>
    <row r="1" spans="1:10" ht="24.75" customHeight="1">
      <c r="A1" s="1" t="s">
        <v>0</v>
      </c>
      <c r="F1" s="118" t="s">
        <v>1</v>
      </c>
      <c r="G1" s="118"/>
      <c r="H1" s="118"/>
      <c r="I1" s="118"/>
      <c r="J1" s="118"/>
    </row>
    <row r="2" spans="1:10" ht="24.75" customHeight="1">
      <c r="A2" s="2"/>
      <c r="F2" s="119" t="s">
        <v>2</v>
      </c>
      <c r="G2" s="119"/>
      <c r="H2" s="119"/>
      <c r="I2" s="119"/>
      <c r="J2" s="119"/>
    </row>
    <row r="3" spans="1:10" ht="24.75" customHeight="1">
      <c r="A3" s="3" t="s">
        <v>3</v>
      </c>
      <c r="F3" s="120" t="s">
        <v>4</v>
      </c>
      <c r="G3" s="120"/>
      <c r="H3" s="120"/>
      <c r="I3" s="120"/>
      <c r="J3" s="120"/>
    </row>
    <row r="4" spans="1:10" ht="24.75" customHeight="1">
      <c r="A4" s="2"/>
      <c r="F4" s="119" t="s">
        <v>5</v>
      </c>
      <c r="G4" s="119"/>
      <c r="H4" s="119"/>
      <c r="I4" s="119"/>
      <c r="J4" s="119"/>
    </row>
    <row r="5" spans="1:10" ht="24.75" customHeight="1">
      <c r="A5" s="3" t="s">
        <v>6</v>
      </c>
      <c r="F5" s="121" t="s">
        <v>6</v>
      </c>
      <c r="G5" s="121"/>
      <c r="H5" s="121"/>
      <c r="I5" s="121"/>
      <c r="J5" s="121"/>
    </row>
    <row r="6" spans="1:9" ht="24.75" customHeight="1">
      <c r="A6" t="s">
        <v>7</v>
      </c>
      <c r="F6" t="s">
        <v>7</v>
      </c>
      <c r="I6" s="4" t="s">
        <v>8</v>
      </c>
    </row>
    <row r="7" spans="1:6" ht="24.75" customHeight="1">
      <c r="A7" s="5" t="s">
        <v>9</v>
      </c>
      <c r="F7" s="5" t="s">
        <v>9</v>
      </c>
    </row>
    <row r="8" spans="1:6" ht="24.75" customHeight="1">
      <c r="A8" t="s">
        <v>10</v>
      </c>
      <c r="F8" t="s">
        <v>11</v>
      </c>
    </row>
    <row r="9" ht="24.75" customHeight="1"/>
    <row r="10" ht="24.75" customHeight="1"/>
    <row r="11" ht="24.75" customHeight="1"/>
    <row r="12" ht="24.75" customHeight="1"/>
    <row r="13" ht="24.75" customHeight="1"/>
    <row r="14" spans="2:8" ht="24.75" customHeight="1">
      <c r="B14" s="122" t="s">
        <v>12</v>
      </c>
      <c r="C14" s="122"/>
      <c r="D14" s="122"/>
      <c r="E14" s="122"/>
      <c r="G14" s="6"/>
      <c r="H14" s="7"/>
    </row>
    <row r="15" spans="2:9" ht="24.75" customHeight="1">
      <c r="B15" s="122" t="s">
        <v>13</v>
      </c>
      <c r="C15" s="122"/>
      <c r="D15" s="122"/>
      <c r="E15" s="122"/>
      <c r="H15" s="8"/>
      <c r="I15" s="9" t="s">
        <v>14</v>
      </c>
    </row>
    <row r="16" spans="2:9" ht="24.75" customHeight="1">
      <c r="B16" s="118" t="s">
        <v>15</v>
      </c>
      <c r="C16" s="118"/>
      <c r="D16" s="118"/>
      <c r="E16" s="118"/>
      <c r="H16" s="8" t="s">
        <v>16</v>
      </c>
      <c r="I16" s="10" t="s">
        <v>17</v>
      </c>
    </row>
    <row r="17" spans="8:9" ht="24.75" customHeight="1">
      <c r="H17" s="8"/>
      <c r="I17" s="10"/>
    </row>
    <row r="18" spans="1:9" ht="24.75" customHeight="1">
      <c r="A18" t="s">
        <v>18</v>
      </c>
      <c r="B18" s="11"/>
      <c r="C18" s="11"/>
      <c r="D18" s="11"/>
      <c r="E18" s="11"/>
      <c r="H18" s="8"/>
      <c r="I18" s="10"/>
    </row>
    <row r="19" spans="1:9" ht="24.75" customHeight="1">
      <c r="A19" t="s">
        <v>19</v>
      </c>
      <c r="B19" s="11"/>
      <c r="C19" s="11"/>
      <c r="D19" s="11"/>
      <c r="E19" s="11"/>
      <c r="H19" s="8" t="s">
        <v>20</v>
      </c>
      <c r="I19" s="10" t="s">
        <v>21</v>
      </c>
    </row>
    <row r="20" spans="1:9" ht="24.75" customHeight="1">
      <c r="A20" s="126" t="s">
        <v>22</v>
      </c>
      <c r="B20" s="126"/>
      <c r="C20" s="126"/>
      <c r="D20" s="126"/>
      <c r="E20" s="126"/>
      <c r="F20" s="126"/>
      <c r="H20" s="8"/>
      <c r="I20" s="10"/>
    </row>
    <row r="21" spans="1:9" ht="24.75" customHeight="1">
      <c r="A21" t="s">
        <v>23</v>
      </c>
      <c r="B21" s="11"/>
      <c r="C21" s="11"/>
      <c r="D21" s="11"/>
      <c r="E21" s="11"/>
      <c r="H21" s="8" t="s">
        <v>24</v>
      </c>
      <c r="I21" s="10" t="s">
        <v>25</v>
      </c>
    </row>
    <row r="22" spans="1:9" ht="24.75" customHeight="1">
      <c r="A22" t="s">
        <v>26</v>
      </c>
      <c r="B22" s="11"/>
      <c r="C22" s="11"/>
      <c r="D22" s="11"/>
      <c r="E22" s="11"/>
      <c r="H22" s="8" t="s">
        <v>27</v>
      </c>
      <c r="I22" s="10" t="s">
        <v>28</v>
      </c>
    </row>
    <row r="23" spans="1:9" ht="24.75" customHeight="1">
      <c r="A23" t="s">
        <v>29</v>
      </c>
      <c r="H23" s="8" t="s">
        <v>30</v>
      </c>
      <c r="I23" s="10" t="s">
        <v>31</v>
      </c>
    </row>
    <row r="24" spans="1:9" ht="24.75" customHeight="1">
      <c r="A24" t="s">
        <v>32</v>
      </c>
      <c r="H24" s="8" t="s">
        <v>33</v>
      </c>
      <c r="I24" s="10" t="s">
        <v>34</v>
      </c>
    </row>
    <row r="25" spans="1:9" ht="24.75" customHeight="1">
      <c r="A25" t="s">
        <v>35</v>
      </c>
      <c r="H25" s="8" t="s">
        <v>36</v>
      </c>
      <c r="I25" s="127" t="s">
        <v>37</v>
      </c>
    </row>
    <row r="26" spans="8:9" ht="24.75" customHeight="1">
      <c r="H26" s="11"/>
      <c r="I26" s="128"/>
    </row>
    <row r="27" ht="24.75" customHeight="1">
      <c r="I27" s="129"/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 thickBot="1"/>
    <row r="37" spans="1:10" ht="24.75" customHeight="1" thickBot="1">
      <c r="A37" s="130" t="s">
        <v>38</v>
      </c>
      <c r="B37" s="132" t="s">
        <v>39</v>
      </c>
      <c r="C37" s="134" t="s">
        <v>40</v>
      </c>
      <c r="D37" s="135"/>
      <c r="E37" s="136"/>
      <c r="F37" s="130" t="s">
        <v>41</v>
      </c>
      <c r="G37" s="137" t="s">
        <v>42</v>
      </c>
      <c r="H37" s="138"/>
      <c r="I37" s="138"/>
      <c r="J37" s="139"/>
    </row>
    <row r="38" spans="1:10" ht="24.75" customHeight="1" thickBot="1">
      <c r="A38" s="131"/>
      <c r="B38" s="133"/>
      <c r="C38" s="12" t="s">
        <v>43</v>
      </c>
      <c r="D38" s="13" t="s">
        <v>44</v>
      </c>
      <c r="E38" s="12" t="s">
        <v>45</v>
      </c>
      <c r="F38" s="131"/>
      <c r="G38" s="14" t="s">
        <v>46</v>
      </c>
      <c r="H38" s="13" t="s">
        <v>47</v>
      </c>
      <c r="I38" s="13" t="s">
        <v>48</v>
      </c>
      <c r="J38" s="15" t="s">
        <v>49</v>
      </c>
    </row>
    <row r="39" spans="1:10" ht="24.75" customHeight="1" thickBot="1">
      <c r="A39" s="16">
        <v>1</v>
      </c>
      <c r="B39" s="13">
        <v>2</v>
      </c>
      <c r="C39" s="17">
        <v>4</v>
      </c>
      <c r="D39" s="13">
        <v>3</v>
      </c>
      <c r="E39" s="13">
        <v>5</v>
      </c>
      <c r="F39" s="17">
        <v>6</v>
      </c>
      <c r="G39" s="13">
        <v>7</v>
      </c>
      <c r="H39" s="17">
        <v>8</v>
      </c>
      <c r="I39" s="13">
        <v>9</v>
      </c>
      <c r="J39" s="13">
        <v>10</v>
      </c>
    </row>
    <row r="40" spans="1:10" ht="24.75" customHeight="1">
      <c r="A40" s="18" t="s">
        <v>50</v>
      </c>
      <c r="B40" s="19">
        <v>1</v>
      </c>
      <c r="C40" s="20">
        <v>210</v>
      </c>
      <c r="D40" s="21"/>
      <c r="E40" s="22"/>
      <c r="F40" s="23">
        <f>F41+F44+F52</f>
        <v>0</v>
      </c>
      <c r="G40" s="23">
        <f>G41+G44+G52</f>
        <v>0</v>
      </c>
      <c r="H40" s="23">
        <f>H41+H44+H52</f>
        <v>0</v>
      </c>
      <c r="I40" s="23">
        <f>I41+I44+I52</f>
        <v>0</v>
      </c>
      <c r="J40" s="24">
        <f>J41+J44+J52</f>
        <v>0</v>
      </c>
    </row>
    <row r="41" spans="1:10" ht="24.75" customHeight="1">
      <c r="A41" s="25" t="s">
        <v>51</v>
      </c>
      <c r="B41" s="26">
        <f aca="true" t="shared" si="0" ref="B41:B104">B40+1</f>
        <v>2</v>
      </c>
      <c r="C41" s="27">
        <v>211</v>
      </c>
      <c r="D41" s="28"/>
      <c r="E41" s="29"/>
      <c r="F41" s="30">
        <f>F42+F43</f>
        <v>0</v>
      </c>
      <c r="G41" s="30">
        <f>G42+G43</f>
        <v>0</v>
      </c>
      <c r="H41" s="30">
        <f>H42+H43</f>
        <v>0</v>
      </c>
      <c r="I41" s="30">
        <f>I42+I43</f>
        <v>0</v>
      </c>
      <c r="J41" s="31">
        <f>J42+J43</f>
        <v>0</v>
      </c>
    </row>
    <row r="42" spans="1:10" ht="24.75" customHeight="1">
      <c r="A42" s="32" t="s">
        <v>52</v>
      </c>
      <c r="B42" s="33">
        <f t="shared" si="0"/>
        <v>3</v>
      </c>
      <c r="C42" s="34" t="s">
        <v>53</v>
      </c>
      <c r="D42" s="35">
        <v>111</v>
      </c>
      <c r="E42" s="34"/>
      <c r="F42" s="36"/>
      <c r="G42" s="36"/>
      <c r="H42" s="36"/>
      <c r="I42" s="36"/>
      <c r="J42" s="37"/>
    </row>
    <row r="43" spans="1:10" ht="24.75" customHeight="1">
      <c r="A43" s="38" t="s">
        <v>54</v>
      </c>
      <c r="B43" s="33">
        <f t="shared" si="0"/>
        <v>4</v>
      </c>
      <c r="C43" s="34" t="s">
        <v>53</v>
      </c>
      <c r="D43" s="35">
        <v>121</v>
      </c>
      <c r="E43" s="34"/>
      <c r="F43" s="36"/>
      <c r="G43" s="36"/>
      <c r="H43" s="36"/>
      <c r="I43" s="36"/>
      <c r="J43" s="37"/>
    </row>
    <row r="44" spans="1:10" ht="24.75" customHeight="1">
      <c r="A44" s="25" t="s">
        <v>55</v>
      </c>
      <c r="B44" s="26">
        <f t="shared" si="0"/>
        <v>5</v>
      </c>
      <c r="C44" s="27">
        <v>212</v>
      </c>
      <c r="D44" s="28"/>
      <c r="E44" s="29"/>
      <c r="F44" s="30">
        <f>F45+F48+F49</f>
        <v>0</v>
      </c>
      <c r="G44" s="30">
        <f>G45+G48+G49</f>
        <v>0</v>
      </c>
      <c r="H44" s="30">
        <f>H45+H48+H49</f>
        <v>0</v>
      </c>
      <c r="I44" s="30">
        <f>I45+I48+I49</f>
        <v>0</v>
      </c>
      <c r="J44" s="31">
        <f>J45+J48+J49</f>
        <v>0</v>
      </c>
    </row>
    <row r="45" spans="1:10" ht="24.75" customHeight="1">
      <c r="A45" s="39" t="s">
        <v>56</v>
      </c>
      <c r="B45" s="26">
        <f t="shared" si="0"/>
        <v>6</v>
      </c>
      <c r="C45" s="29">
        <v>212</v>
      </c>
      <c r="D45" s="28"/>
      <c r="E45" s="29" t="s">
        <v>57</v>
      </c>
      <c r="F45" s="40">
        <f>F46+F47</f>
        <v>0</v>
      </c>
      <c r="G45" s="40">
        <f>G46+G47</f>
        <v>0</v>
      </c>
      <c r="H45" s="40">
        <f>H46+H47</f>
        <v>0</v>
      </c>
      <c r="I45" s="40">
        <f>I46+I47</f>
        <v>0</v>
      </c>
      <c r="J45" s="41">
        <f>J46+J47</f>
        <v>0</v>
      </c>
    </row>
    <row r="46" spans="1:10" ht="24.75" customHeight="1">
      <c r="A46" s="38" t="s">
        <v>58</v>
      </c>
      <c r="B46" s="33">
        <f t="shared" si="0"/>
        <v>7</v>
      </c>
      <c r="C46" s="34" t="s">
        <v>59</v>
      </c>
      <c r="D46" s="35">
        <v>112</v>
      </c>
      <c r="E46" s="34" t="s">
        <v>57</v>
      </c>
      <c r="F46" s="36"/>
      <c r="G46" s="36"/>
      <c r="H46" s="36"/>
      <c r="I46" s="36"/>
      <c r="J46" s="37"/>
    </row>
    <row r="47" spans="1:10" ht="24.75" customHeight="1">
      <c r="A47" s="38" t="s">
        <v>60</v>
      </c>
      <c r="B47" s="33">
        <f t="shared" si="0"/>
        <v>8</v>
      </c>
      <c r="C47" s="34" t="s">
        <v>59</v>
      </c>
      <c r="D47" s="35">
        <v>122</v>
      </c>
      <c r="E47" s="34" t="s">
        <v>57</v>
      </c>
      <c r="F47" s="36"/>
      <c r="G47" s="36"/>
      <c r="H47" s="36"/>
      <c r="I47" s="36"/>
      <c r="J47" s="37"/>
    </row>
    <row r="48" spans="1:10" ht="24.75" customHeight="1">
      <c r="A48" s="38" t="s">
        <v>61</v>
      </c>
      <c r="B48" s="33">
        <f t="shared" si="0"/>
        <v>9</v>
      </c>
      <c r="C48" s="34" t="s">
        <v>59</v>
      </c>
      <c r="D48" s="35">
        <v>112</v>
      </c>
      <c r="E48" s="34" t="s">
        <v>62</v>
      </c>
      <c r="F48" s="36"/>
      <c r="G48" s="36"/>
      <c r="H48" s="36"/>
      <c r="I48" s="36"/>
      <c r="J48" s="37"/>
    </row>
    <row r="49" spans="1:10" ht="24.75" customHeight="1">
      <c r="A49" s="39" t="s">
        <v>63</v>
      </c>
      <c r="B49" s="26">
        <f t="shared" si="0"/>
        <v>10</v>
      </c>
      <c r="C49" s="29" t="s">
        <v>59</v>
      </c>
      <c r="D49" s="28"/>
      <c r="E49" s="29" t="s">
        <v>64</v>
      </c>
      <c r="F49" s="40">
        <f>F50+F51</f>
        <v>0</v>
      </c>
      <c r="G49" s="40">
        <f>G50+G51</f>
        <v>0</v>
      </c>
      <c r="H49" s="40">
        <f>H50+H51</f>
        <v>0</v>
      </c>
      <c r="I49" s="40">
        <f>I50+I51</f>
        <v>0</v>
      </c>
      <c r="J49" s="41">
        <f>J50+J51</f>
        <v>0</v>
      </c>
    </row>
    <row r="50" spans="1:10" ht="24.75" customHeight="1">
      <c r="A50" s="38" t="s">
        <v>65</v>
      </c>
      <c r="B50" s="33">
        <f t="shared" si="0"/>
        <v>11</v>
      </c>
      <c r="C50" s="42" t="s">
        <v>59</v>
      </c>
      <c r="D50" s="43">
        <v>112</v>
      </c>
      <c r="E50" s="42" t="s">
        <v>64</v>
      </c>
      <c r="F50" s="44"/>
      <c r="G50" s="44"/>
      <c r="H50" s="44"/>
      <c r="I50" s="44"/>
      <c r="J50" s="45"/>
    </row>
    <row r="51" spans="1:10" ht="24.75" customHeight="1">
      <c r="A51" s="38" t="s">
        <v>60</v>
      </c>
      <c r="B51" s="33">
        <f t="shared" si="0"/>
        <v>12</v>
      </c>
      <c r="C51" s="42" t="s">
        <v>59</v>
      </c>
      <c r="D51" s="43">
        <v>122</v>
      </c>
      <c r="E51" s="42" t="s">
        <v>64</v>
      </c>
      <c r="F51" s="44"/>
      <c r="G51" s="44"/>
      <c r="H51" s="44"/>
      <c r="I51" s="44"/>
      <c r="J51" s="45"/>
    </row>
    <row r="52" spans="1:10" ht="24.75" customHeight="1">
      <c r="A52" s="25" t="s">
        <v>66</v>
      </c>
      <c r="B52" s="26">
        <f t="shared" si="0"/>
        <v>13</v>
      </c>
      <c r="C52" s="27" t="s">
        <v>67</v>
      </c>
      <c r="D52" s="28"/>
      <c r="E52" s="29"/>
      <c r="F52" s="30">
        <f>F53+F54</f>
        <v>0</v>
      </c>
      <c r="G52" s="30">
        <f>G53+G54</f>
        <v>0</v>
      </c>
      <c r="H52" s="30">
        <f>H53+H54</f>
        <v>0</v>
      </c>
      <c r="I52" s="30">
        <f>I53+I54</f>
        <v>0</v>
      </c>
      <c r="J52" s="31">
        <f>J53+J54</f>
        <v>0</v>
      </c>
    </row>
    <row r="53" spans="1:10" ht="24.75" customHeight="1">
      <c r="A53" s="38" t="s">
        <v>58</v>
      </c>
      <c r="B53" s="33">
        <f t="shared" si="0"/>
        <v>14</v>
      </c>
      <c r="C53" s="34" t="s">
        <v>67</v>
      </c>
      <c r="D53" s="35">
        <v>111</v>
      </c>
      <c r="E53" s="34"/>
      <c r="F53" s="36"/>
      <c r="G53" s="36"/>
      <c r="H53" s="36"/>
      <c r="I53" s="36"/>
      <c r="J53" s="37"/>
    </row>
    <row r="54" spans="1:10" ht="24.75" customHeight="1" thickBot="1">
      <c r="A54" s="46" t="s">
        <v>60</v>
      </c>
      <c r="B54" s="47">
        <f t="shared" si="0"/>
        <v>15</v>
      </c>
      <c r="C54" s="48" t="s">
        <v>67</v>
      </c>
      <c r="D54" s="49">
        <v>121</v>
      </c>
      <c r="E54" s="48"/>
      <c r="F54" s="50"/>
      <c r="G54" s="50"/>
      <c r="H54" s="50"/>
      <c r="I54" s="50"/>
      <c r="J54" s="51"/>
    </row>
    <row r="55" spans="1:10" ht="24.75" customHeight="1">
      <c r="A55" s="18" t="s">
        <v>68</v>
      </c>
      <c r="B55" s="19">
        <f t="shared" si="0"/>
        <v>16</v>
      </c>
      <c r="C55" s="20" t="s">
        <v>69</v>
      </c>
      <c r="D55" s="21"/>
      <c r="E55" s="22"/>
      <c r="F55" s="23">
        <f>F56+F59+F62+F67+F68+F80</f>
        <v>1466000</v>
      </c>
      <c r="G55" s="23">
        <f>G56+G59+G62+G67+G68+G80</f>
        <v>407940</v>
      </c>
      <c r="H55" s="23">
        <f>H56+H59+H62+H67+H68+H80</f>
        <v>325100</v>
      </c>
      <c r="I55" s="23">
        <f>I56+I59+I62+I67+I68+I80</f>
        <v>345230</v>
      </c>
      <c r="J55" s="24">
        <f>J56+J59+J62+J67+J68+J80</f>
        <v>387730</v>
      </c>
    </row>
    <row r="56" spans="1:10" ht="24.75" customHeight="1">
      <c r="A56" s="25" t="s">
        <v>70</v>
      </c>
      <c r="B56" s="52">
        <f t="shared" si="0"/>
        <v>17</v>
      </c>
      <c r="C56" s="27" t="s">
        <v>71</v>
      </c>
      <c r="D56" s="28"/>
      <c r="E56" s="29"/>
      <c r="F56" s="30">
        <f>F57+F58</f>
        <v>0</v>
      </c>
      <c r="G56" s="30">
        <f>G57+G58</f>
        <v>0</v>
      </c>
      <c r="H56" s="30">
        <f>H57+H58</f>
        <v>0</v>
      </c>
      <c r="I56" s="30">
        <f>I57+I58</f>
        <v>0</v>
      </c>
      <c r="J56" s="31">
        <f>J57+J58</f>
        <v>0</v>
      </c>
    </row>
    <row r="57" spans="1:10" ht="24.75" customHeight="1">
      <c r="A57" s="38" t="s">
        <v>72</v>
      </c>
      <c r="B57" s="33">
        <f t="shared" si="0"/>
        <v>18</v>
      </c>
      <c r="C57" s="34" t="s">
        <v>71</v>
      </c>
      <c r="D57" s="35">
        <v>242</v>
      </c>
      <c r="E57" s="34"/>
      <c r="F57" s="36"/>
      <c r="G57" s="36"/>
      <c r="H57" s="36"/>
      <c r="I57" s="36"/>
      <c r="J57" s="37"/>
    </row>
    <row r="58" spans="1:10" ht="24.75" customHeight="1">
      <c r="A58" s="38" t="s">
        <v>73</v>
      </c>
      <c r="B58" s="33">
        <f t="shared" si="0"/>
        <v>19</v>
      </c>
      <c r="C58" s="34" t="s">
        <v>71</v>
      </c>
      <c r="D58" s="35">
        <v>244</v>
      </c>
      <c r="E58" s="34"/>
      <c r="F58" s="36"/>
      <c r="G58" s="36"/>
      <c r="H58" s="36"/>
      <c r="I58" s="36"/>
      <c r="J58" s="37"/>
    </row>
    <row r="59" spans="1:10" ht="24.75" customHeight="1">
      <c r="A59" s="25" t="s">
        <v>74</v>
      </c>
      <c r="B59" s="26">
        <f t="shared" si="0"/>
        <v>20</v>
      </c>
      <c r="C59" s="27" t="s">
        <v>75</v>
      </c>
      <c r="D59" s="53"/>
      <c r="E59" s="29"/>
      <c r="F59" s="40">
        <f>F60+F61</f>
        <v>2000</v>
      </c>
      <c r="G59" s="40">
        <f>G60+G61</f>
        <v>500</v>
      </c>
      <c r="H59" s="40">
        <f>H60+H61</f>
        <v>500</v>
      </c>
      <c r="I59" s="40">
        <f>I60+I61</f>
        <v>500</v>
      </c>
      <c r="J59" s="41">
        <f>J60+J61</f>
        <v>500</v>
      </c>
    </row>
    <row r="60" spans="1:10" ht="24.75" customHeight="1">
      <c r="A60" s="38" t="s">
        <v>76</v>
      </c>
      <c r="B60" s="33">
        <f t="shared" si="0"/>
        <v>21</v>
      </c>
      <c r="C60" s="34" t="s">
        <v>75</v>
      </c>
      <c r="D60" s="35">
        <v>244</v>
      </c>
      <c r="E60" s="34" t="s">
        <v>77</v>
      </c>
      <c r="F60" s="36"/>
      <c r="G60" s="36"/>
      <c r="H60" s="36"/>
      <c r="I60" s="36"/>
      <c r="J60" s="37"/>
    </row>
    <row r="61" spans="1:10" ht="24.75" customHeight="1">
      <c r="A61" s="38" t="s">
        <v>78</v>
      </c>
      <c r="B61" s="33">
        <f t="shared" si="0"/>
        <v>22</v>
      </c>
      <c r="C61" s="34" t="s">
        <v>75</v>
      </c>
      <c r="D61" s="35">
        <v>244</v>
      </c>
      <c r="E61" s="34" t="s">
        <v>79</v>
      </c>
      <c r="F61" s="36">
        <v>2000</v>
      </c>
      <c r="G61" s="36">
        <v>500</v>
      </c>
      <c r="H61" s="36">
        <v>500</v>
      </c>
      <c r="I61" s="36">
        <v>500</v>
      </c>
      <c r="J61" s="37">
        <v>500</v>
      </c>
    </row>
    <row r="62" spans="1:10" ht="24.75" customHeight="1">
      <c r="A62" s="25" t="s">
        <v>80</v>
      </c>
      <c r="B62" s="26">
        <f t="shared" si="0"/>
        <v>23</v>
      </c>
      <c r="C62" s="27" t="s">
        <v>81</v>
      </c>
      <c r="D62" s="53"/>
      <c r="E62" s="29"/>
      <c r="F62" s="40">
        <f>F63+F64+F65+F66</f>
        <v>1337200</v>
      </c>
      <c r="G62" s="40">
        <f>G63+G64+G65+G66</f>
        <v>375740</v>
      </c>
      <c r="H62" s="40">
        <f>H63+H64+H65+H66</f>
        <v>292900</v>
      </c>
      <c r="I62" s="40">
        <f>I63+I64+I65+I66</f>
        <v>313030</v>
      </c>
      <c r="J62" s="41">
        <f>J63+J64+J65+J66</f>
        <v>355530</v>
      </c>
    </row>
    <row r="63" spans="1:10" ht="24.75" customHeight="1">
      <c r="A63" s="38" t="s">
        <v>82</v>
      </c>
      <c r="B63" s="33">
        <f t="shared" si="0"/>
        <v>24</v>
      </c>
      <c r="C63" s="34" t="s">
        <v>81</v>
      </c>
      <c r="D63" s="35">
        <v>244</v>
      </c>
      <c r="E63" s="34" t="s">
        <v>83</v>
      </c>
      <c r="F63" s="36">
        <v>540000</v>
      </c>
      <c r="G63" s="36">
        <v>162000</v>
      </c>
      <c r="H63" s="36">
        <v>108000</v>
      </c>
      <c r="I63" s="36">
        <v>138000</v>
      </c>
      <c r="J63" s="37">
        <v>132000</v>
      </c>
    </row>
    <row r="64" spans="1:10" ht="24.75" customHeight="1">
      <c r="A64" s="38" t="s">
        <v>84</v>
      </c>
      <c r="B64" s="33">
        <f t="shared" si="0"/>
        <v>25</v>
      </c>
      <c r="C64" s="34" t="s">
        <v>81</v>
      </c>
      <c r="D64" s="35">
        <v>244</v>
      </c>
      <c r="E64" s="34" t="s">
        <v>85</v>
      </c>
      <c r="F64" s="36">
        <v>695900</v>
      </c>
      <c r="G64" s="36">
        <v>188420</v>
      </c>
      <c r="H64" s="36">
        <v>159580</v>
      </c>
      <c r="I64" s="36">
        <v>149700</v>
      </c>
      <c r="J64" s="37">
        <v>198200</v>
      </c>
    </row>
    <row r="65" spans="1:10" ht="24.75" customHeight="1">
      <c r="A65" s="38" t="s">
        <v>86</v>
      </c>
      <c r="B65" s="33">
        <f t="shared" si="0"/>
        <v>26</v>
      </c>
      <c r="C65" s="34" t="s">
        <v>81</v>
      </c>
      <c r="D65" s="35">
        <v>244</v>
      </c>
      <c r="E65" s="34" t="s">
        <v>87</v>
      </c>
      <c r="F65" s="36">
        <v>55200</v>
      </c>
      <c r="G65" s="36">
        <v>13800</v>
      </c>
      <c r="H65" s="36">
        <v>13800</v>
      </c>
      <c r="I65" s="36">
        <v>13800</v>
      </c>
      <c r="J65" s="37">
        <v>13800</v>
      </c>
    </row>
    <row r="66" spans="1:10" ht="24.75" customHeight="1">
      <c r="A66" s="38" t="s">
        <v>88</v>
      </c>
      <c r="B66" s="33">
        <f t="shared" si="0"/>
        <v>27</v>
      </c>
      <c r="C66" s="34" t="s">
        <v>81</v>
      </c>
      <c r="D66" s="35">
        <v>244</v>
      </c>
      <c r="E66" s="34" t="s">
        <v>89</v>
      </c>
      <c r="F66" s="36">
        <v>46100</v>
      </c>
      <c r="G66" s="36">
        <v>11520</v>
      </c>
      <c r="H66" s="36">
        <v>11520</v>
      </c>
      <c r="I66" s="36">
        <v>11530</v>
      </c>
      <c r="J66" s="37">
        <v>11530</v>
      </c>
    </row>
    <row r="67" spans="1:10" ht="24.75" customHeight="1" thickBot="1">
      <c r="A67" s="54" t="s">
        <v>90</v>
      </c>
      <c r="B67" s="55">
        <f t="shared" si="0"/>
        <v>28</v>
      </c>
      <c r="C67" s="56" t="s">
        <v>91</v>
      </c>
      <c r="D67" s="57">
        <v>244</v>
      </c>
      <c r="E67" s="58"/>
      <c r="F67" s="59"/>
      <c r="G67" s="59"/>
      <c r="H67" s="59"/>
      <c r="I67" s="59"/>
      <c r="J67" s="60"/>
    </row>
    <row r="68" spans="1:10" ht="24.75" customHeight="1">
      <c r="A68" s="61" t="s">
        <v>92</v>
      </c>
      <c r="B68" s="62">
        <f t="shared" si="0"/>
        <v>29</v>
      </c>
      <c r="C68" s="63" t="s">
        <v>93</v>
      </c>
      <c r="D68" s="64"/>
      <c r="E68" s="65"/>
      <c r="F68" s="66">
        <f>F69+F70+F71+F72+F73+F76</f>
        <v>58800</v>
      </c>
      <c r="G68" s="66">
        <f>G69+G70+G71+G72+G73+G76</f>
        <v>14700</v>
      </c>
      <c r="H68" s="66">
        <f>H69+H70+H71+H72+H73+H76</f>
        <v>14700</v>
      </c>
      <c r="I68" s="66">
        <f>I69+I70+I71+I72+I73+I76</f>
        <v>14700</v>
      </c>
      <c r="J68" s="67">
        <f>J69+J70+J71+J72+J73+J76</f>
        <v>14700</v>
      </c>
    </row>
    <row r="69" spans="1:10" ht="24.75" customHeight="1">
      <c r="A69" s="38" t="s">
        <v>94</v>
      </c>
      <c r="B69" s="33">
        <f t="shared" si="0"/>
        <v>30</v>
      </c>
      <c r="C69" s="34" t="s">
        <v>93</v>
      </c>
      <c r="D69" s="35">
        <v>244</v>
      </c>
      <c r="E69" s="34" t="s">
        <v>95</v>
      </c>
      <c r="F69" s="36">
        <v>58800</v>
      </c>
      <c r="G69" s="36">
        <v>14700</v>
      </c>
      <c r="H69" s="36">
        <v>14700</v>
      </c>
      <c r="I69" s="36">
        <v>14700</v>
      </c>
      <c r="J69" s="37">
        <v>14700</v>
      </c>
    </row>
    <row r="70" spans="1:10" ht="24.75" customHeight="1">
      <c r="A70" s="38" t="s">
        <v>96</v>
      </c>
      <c r="B70" s="33">
        <f t="shared" si="0"/>
        <v>31</v>
      </c>
      <c r="C70" s="34" t="s">
        <v>93</v>
      </c>
      <c r="D70" s="35">
        <v>243</v>
      </c>
      <c r="E70" s="34" t="s">
        <v>97</v>
      </c>
      <c r="F70" s="36"/>
      <c r="G70" s="36"/>
      <c r="H70" s="36"/>
      <c r="I70" s="36"/>
      <c r="J70" s="37"/>
    </row>
    <row r="71" spans="1:10" ht="24.75" customHeight="1">
      <c r="A71" s="38" t="s">
        <v>98</v>
      </c>
      <c r="B71" s="33">
        <f t="shared" si="0"/>
        <v>32</v>
      </c>
      <c r="C71" s="34" t="s">
        <v>93</v>
      </c>
      <c r="D71" s="35">
        <v>243</v>
      </c>
      <c r="E71" s="34" t="s">
        <v>99</v>
      </c>
      <c r="F71" s="36"/>
      <c r="G71" s="36"/>
      <c r="H71" s="36"/>
      <c r="I71" s="36"/>
      <c r="J71" s="37"/>
    </row>
    <row r="72" spans="1:10" ht="24.75" customHeight="1">
      <c r="A72" s="38" t="s">
        <v>100</v>
      </c>
      <c r="B72" s="33">
        <f t="shared" si="0"/>
        <v>33</v>
      </c>
      <c r="C72" s="34" t="s">
        <v>93</v>
      </c>
      <c r="D72" s="35">
        <v>244</v>
      </c>
      <c r="E72" s="34" t="s">
        <v>101</v>
      </c>
      <c r="F72" s="36"/>
      <c r="G72" s="36"/>
      <c r="H72" s="36"/>
      <c r="I72" s="36"/>
      <c r="J72" s="37"/>
    </row>
    <row r="73" spans="1:10" ht="24.75" customHeight="1">
      <c r="A73" s="39" t="s">
        <v>102</v>
      </c>
      <c r="B73" s="26">
        <f t="shared" si="0"/>
        <v>34</v>
      </c>
      <c r="C73" s="29" t="s">
        <v>93</v>
      </c>
      <c r="D73" s="53"/>
      <c r="E73" s="29" t="s">
        <v>103</v>
      </c>
      <c r="F73" s="40">
        <f>F74+F75</f>
        <v>0</v>
      </c>
      <c r="G73" s="40">
        <f>G74+G75</f>
        <v>0</v>
      </c>
      <c r="H73" s="40">
        <f>H74+H75</f>
        <v>0</v>
      </c>
      <c r="I73" s="40">
        <f>I74+I75</f>
        <v>0</v>
      </c>
      <c r="J73" s="41">
        <f>J74+J75</f>
        <v>0</v>
      </c>
    </row>
    <row r="74" spans="1:10" ht="24.75" customHeight="1">
      <c r="A74" s="38" t="s">
        <v>104</v>
      </c>
      <c r="B74" s="33">
        <f t="shared" si="0"/>
        <v>35</v>
      </c>
      <c r="C74" s="34" t="s">
        <v>93</v>
      </c>
      <c r="D74" s="35">
        <v>242</v>
      </c>
      <c r="E74" s="34" t="s">
        <v>103</v>
      </c>
      <c r="F74" s="36"/>
      <c r="G74" s="36"/>
      <c r="H74" s="36"/>
      <c r="I74" s="36"/>
      <c r="J74" s="37"/>
    </row>
    <row r="75" spans="1:10" ht="24.75" customHeight="1">
      <c r="A75" s="38" t="s">
        <v>73</v>
      </c>
      <c r="B75" s="33">
        <f t="shared" si="0"/>
        <v>36</v>
      </c>
      <c r="C75" s="34" t="s">
        <v>93</v>
      </c>
      <c r="D75" s="35">
        <v>244</v>
      </c>
      <c r="E75" s="34" t="s">
        <v>103</v>
      </c>
      <c r="F75" s="36"/>
      <c r="G75" s="36"/>
      <c r="H75" s="36"/>
      <c r="I75" s="36"/>
      <c r="J75" s="37"/>
    </row>
    <row r="76" spans="1:10" ht="24.75" customHeight="1">
      <c r="A76" s="39" t="s">
        <v>105</v>
      </c>
      <c r="B76" s="26">
        <f t="shared" si="0"/>
        <v>37</v>
      </c>
      <c r="C76" s="29" t="s">
        <v>93</v>
      </c>
      <c r="D76" s="53"/>
      <c r="E76" s="29" t="s">
        <v>106</v>
      </c>
      <c r="F76" s="40">
        <f>F77+F78+F79</f>
        <v>0</v>
      </c>
      <c r="G76" s="40">
        <f>G77+G78+G79</f>
        <v>0</v>
      </c>
      <c r="H76" s="40">
        <f>H77+H78+H79</f>
        <v>0</v>
      </c>
      <c r="I76" s="40">
        <f>I77+I78+I79</f>
        <v>0</v>
      </c>
      <c r="J76" s="41">
        <f>J77+J78+J79</f>
        <v>0</v>
      </c>
    </row>
    <row r="77" spans="1:10" ht="24.75" customHeight="1">
      <c r="A77" s="38" t="s">
        <v>104</v>
      </c>
      <c r="B77" s="33">
        <f t="shared" si="0"/>
        <v>38</v>
      </c>
      <c r="C77" s="34" t="s">
        <v>93</v>
      </c>
      <c r="D77" s="35">
        <v>242</v>
      </c>
      <c r="E77" s="34" t="s">
        <v>106</v>
      </c>
      <c r="F77" s="36"/>
      <c r="G77" s="36"/>
      <c r="H77" s="36"/>
      <c r="I77" s="36"/>
      <c r="J77" s="37"/>
    </row>
    <row r="78" spans="1:10" ht="24.75" customHeight="1">
      <c r="A78" s="68" t="s">
        <v>107</v>
      </c>
      <c r="B78" s="33">
        <f t="shared" si="0"/>
        <v>39</v>
      </c>
      <c r="C78" s="34" t="s">
        <v>93</v>
      </c>
      <c r="D78" s="35">
        <v>243</v>
      </c>
      <c r="E78" s="34" t="s">
        <v>106</v>
      </c>
      <c r="F78" s="36"/>
      <c r="G78" s="36"/>
      <c r="H78" s="36"/>
      <c r="I78" s="36"/>
      <c r="J78" s="37"/>
    </row>
    <row r="79" spans="1:10" ht="24.75" customHeight="1">
      <c r="A79" s="38" t="s">
        <v>108</v>
      </c>
      <c r="B79" s="33">
        <f t="shared" si="0"/>
        <v>40</v>
      </c>
      <c r="C79" s="34" t="s">
        <v>93</v>
      </c>
      <c r="D79" s="35">
        <v>244</v>
      </c>
      <c r="E79" s="34" t="s">
        <v>106</v>
      </c>
      <c r="F79" s="36"/>
      <c r="G79" s="36"/>
      <c r="H79" s="36"/>
      <c r="I79" s="36"/>
      <c r="J79" s="37"/>
    </row>
    <row r="80" spans="1:10" ht="24.75" customHeight="1">
      <c r="A80" s="25" t="s">
        <v>109</v>
      </c>
      <c r="B80" s="26">
        <f t="shared" si="0"/>
        <v>41</v>
      </c>
      <c r="C80" s="27" t="s">
        <v>110</v>
      </c>
      <c r="D80" s="53"/>
      <c r="E80" s="29"/>
      <c r="F80" s="30">
        <f>F81+F82+F83+F84</f>
        <v>68000</v>
      </c>
      <c r="G80" s="30">
        <f>G81+G82+G83+G84</f>
        <v>17000</v>
      </c>
      <c r="H80" s="30">
        <f>H81+H82+H83+H84</f>
        <v>17000</v>
      </c>
      <c r="I80" s="30">
        <f>I81+I82+I83+I84</f>
        <v>17000</v>
      </c>
      <c r="J80" s="31">
        <f>J81+J82+J83+J84</f>
        <v>17000</v>
      </c>
    </row>
    <row r="81" spans="1:10" ht="24.75" customHeight="1">
      <c r="A81" s="38" t="s">
        <v>111</v>
      </c>
      <c r="B81" s="33">
        <f t="shared" si="0"/>
        <v>42</v>
      </c>
      <c r="C81" s="34" t="s">
        <v>110</v>
      </c>
      <c r="D81" s="35">
        <v>244</v>
      </c>
      <c r="E81" s="34" t="s">
        <v>112</v>
      </c>
      <c r="F81" s="36"/>
      <c r="G81" s="36"/>
      <c r="H81" s="36"/>
      <c r="I81" s="36"/>
      <c r="J81" s="37"/>
    </row>
    <row r="82" spans="1:10" ht="24.75" customHeight="1">
      <c r="A82" s="38" t="s">
        <v>113</v>
      </c>
      <c r="B82" s="33">
        <f t="shared" si="0"/>
        <v>43</v>
      </c>
      <c r="C82" s="34" t="s">
        <v>110</v>
      </c>
      <c r="D82" s="35">
        <v>244</v>
      </c>
      <c r="E82" s="34" t="s">
        <v>114</v>
      </c>
      <c r="F82" s="36"/>
      <c r="G82" s="36"/>
      <c r="H82" s="36"/>
      <c r="I82" s="36"/>
      <c r="J82" s="37"/>
    </row>
    <row r="83" spans="1:10" ht="24.75" customHeight="1">
      <c r="A83" s="38" t="s">
        <v>115</v>
      </c>
      <c r="B83" s="33">
        <f t="shared" si="0"/>
        <v>44</v>
      </c>
      <c r="C83" s="34" t="s">
        <v>110</v>
      </c>
      <c r="D83" s="35">
        <v>244</v>
      </c>
      <c r="E83" s="34" t="s">
        <v>116</v>
      </c>
      <c r="F83" s="36"/>
      <c r="G83" s="36"/>
      <c r="H83" s="36"/>
      <c r="I83" s="36"/>
      <c r="J83" s="37"/>
    </row>
    <row r="84" spans="1:10" ht="24.75" customHeight="1">
      <c r="A84" s="69" t="s">
        <v>117</v>
      </c>
      <c r="B84" s="26">
        <f t="shared" si="0"/>
        <v>45</v>
      </c>
      <c r="C84" s="58" t="s">
        <v>110</v>
      </c>
      <c r="D84" s="70"/>
      <c r="E84" s="58" t="s">
        <v>118</v>
      </c>
      <c r="F84" s="71">
        <f>F85+F86</f>
        <v>68000</v>
      </c>
      <c r="G84" s="71">
        <f>G85+G86</f>
        <v>17000</v>
      </c>
      <c r="H84" s="71">
        <f>H85+H86</f>
        <v>17000</v>
      </c>
      <c r="I84" s="71">
        <f>I85+I86</f>
        <v>17000</v>
      </c>
      <c r="J84" s="72">
        <f>J85+J86</f>
        <v>17000</v>
      </c>
    </row>
    <row r="85" spans="1:10" ht="24.75" customHeight="1">
      <c r="A85" s="38" t="s">
        <v>104</v>
      </c>
      <c r="B85" s="33">
        <f t="shared" si="0"/>
        <v>46</v>
      </c>
      <c r="C85" s="34" t="s">
        <v>110</v>
      </c>
      <c r="D85" s="35">
        <v>242</v>
      </c>
      <c r="E85" s="34" t="s">
        <v>118</v>
      </c>
      <c r="F85" s="36"/>
      <c r="G85" s="36"/>
      <c r="H85" s="36"/>
      <c r="I85" s="36"/>
      <c r="J85" s="37"/>
    </row>
    <row r="86" spans="1:10" ht="24.75" customHeight="1" thickBot="1">
      <c r="A86" s="46" t="s">
        <v>73</v>
      </c>
      <c r="B86" s="47">
        <f t="shared" si="0"/>
        <v>47</v>
      </c>
      <c r="C86" s="73">
        <v>226</v>
      </c>
      <c r="D86" s="73">
        <v>244</v>
      </c>
      <c r="E86" s="48" t="s">
        <v>118</v>
      </c>
      <c r="F86" s="74">
        <v>68000</v>
      </c>
      <c r="G86" s="74">
        <v>17000</v>
      </c>
      <c r="H86" s="74">
        <v>17000</v>
      </c>
      <c r="I86" s="74">
        <v>17000</v>
      </c>
      <c r="J86" s="75">
        <v>17000</v>
      </c>
    </row>
    <row r="87" spans="1:10" ht="24.75" customHeight="1" thickBot="1">
      <c r="A87" s="76" t="s">
        <v>119</v>
      </c>
      <c r="B87" s="77">
        <f t="shared" si="0"/>
        <v>48</v>
      </c>
      <c r="C87" s="78" t="s">
        <v>120</v>
      </c>
      <c r="D87" s="79"/>
      <c r="E87" s="80"/>
      <c r="F87" s="81"/>
      <c r="G87" s="81"/>
      <c r="H87" s="81"/>
      <c r="I87" s="81"/>
      <c r="J87" s="82"/>
    </row>
    <row r="88" spans="1:10" ht="24.75" customHeight="1">
      <c r="A88" s="83" t="s">
        <v>121</v>
      </c>
      <c r="B88" s="19">
        <f t="shared" si="0"/>
        <v>49</v>
      </c>
      <c r="C88" s="84" t="s">
        <v>122</v>
      </c>
      <c r="D88" s="85"/>
      <c r="E88" s="86"/>
      <c r="F88" s="23">
        <f>F89</f>
        <v>0</v>
      </c>
      <c r="G88" s="23">
        <f>G89</f>
        <v>0</v>
      </c>
      <c r="H88" s="23">
        <f>H89</f>
        <v>0</v>
      </c>
      <c r="I88" s="23">
        <f>I89</f>
        <v>0</v>
      </c>
      <c r="J88" s="24">
        <f>J89</f>
        <v>0</v>
      </c>
    </row>
    <row r="89" spans="1:10" ht="24.75" customHeight="1">
      <c r="A89" s="39" t="s">
        <v>123</v>
      </c>
      <c r="B89" s="26">
        <f t="shared" si="0"/>
        <v>50</v>
      </c>
      <c r="C89" s="29" t="s">
        <v>122</v>
      </c>
      <c r="D89" s="53"/>
      <c r="E89" s="29" t="s">
        <v>124</v>
      </c>
      <c r="F89" s="40">
        <f>F90+F91</f>
        <v>0</v>
      </c>
      <c r="G89" s="40">
        <f>G90+G91</f>
        <v>0</v>
      </c>
      <c r="H89" s="40">
        <f>H90+H91</f>
        <v>0</v>
      </c>
      <c r="I89" s="40">
        <f>I90+I91</f>
        <v>0</v>
      </c>
      <c r="J89" s="41">
        <f>J90+J91</f>
        <v>0</v>
      </c>
    </row>
    <row r="90" spans="1:10" ht="24.75" customHeight="1">
      <c r="A90" s="38" t="s">
        <v>125</v>
      </c>
      <c r="B90" s="33">
        <f t="shared" si="0"/>
        <v>51</v>
      </c>
      <c r="C90" s="34" t="s">
        <v>122</v>
      </c>
      <c r="D90" s="35">
        <v>611</v>
      </c>
      <c r="E90" s="34" t="s">
        <v>124</v>
      </c>
      <c r="F90" s="36"/>
      <c r="G90" s="36"/>
      <c r="H90" s="36"/>
      <c r="I90" s="36"/>
      <c r="J90" s="37"/>
    </row>
    <row r="91" spans="1:10" ht="24.75" customHeight="1" thickBot="1">
      <c r="A91" s="46" t="s">
        <v>126</v>
      </c>
      <c r="B91" s="47">
        <f t="shared" si="0"/>
        <v>52</v>
      </c>
      <c r="C91" s="48" t="s">
        <v>122</v>
      </c>
      <c r="D91" s="49">
        <v>810</v>
      </c>
      <c r="E91" s="48" t="s">
        <v>124</v>
      </c>
      <c r="F91" s="50"/>
      <c r="G91" s="50"/>
      <c r="H91" s="50"/>
      <c r="I91" s="50"/>
      <c r="J91" s="51"/>
    </row>
    <row r="92" spans="1:10" ht="24.75" customHeight="1">
      <c r="A92" s="18" t="s">
        <v>127</v>
      </c>
      <c r="B92" s="87">
        <f t="shared" si="0"/>
        <v>53</v>
      </c>
      <c r="C92" s="20" t="s">
        <v>128</v>
      </c>
      <c r="D92" s="85"/>
      <c r="E92" s="22"/>
      <c r="F92" s="23"/>
      <c r="G92" s="23"/>
      <c r="H92" s="23"/>
      <c r="I92" s="23"/>
      <c r="J92" s="24"/>
    </row>
    <row r="93" spans="1:10" ht="24.75" customHeight="1" thickBot="1">
      <c r="A93" s="88" t="s">
        <v>129</v>
      </c>
      <c r="B93" s="89">
        <f t="shared" si="0"/>
        <v>54</v>
      </c>
      <c r="C93" s="90" t="s">
        <v>130</v>
      </c>
      <c r="D93" s="91"/>
      <c r="E93" s="92"/>
      <c r="F93" s="93"/>
      <c r="G93" s="93"/>
      <c r="H93" s="93"/>
      <c r="I93" s="93"/>
      <c r="J93" s="94"/>
    </row>
    <row r="94" spans="1:10" ht="24.75" customHeight="1">
      <c r="A94" s="83" t="s">
        <v>131</v>
      </c>
      <c r="B94" s="19">
        <f t="shared" si="0"/>
        <v>55</v>
      </c>
      <c r="C94" s="20" t="s">
        <v>132</v>
      </c>
      <c r="D94" s="85"/>
      <c r="E94" s="22"/>
      <c r="F94" s="23">
        <f>F95</f>
        <v>230680</v>
      </c>
      <c r="G94" s="23">
        <f>G95</f>
        <v>57790</v>
      </c>
      <c r="H94" s="23">
        <f>H95</f>
        <v>57790</v>
      </c>
      <c r="I94" s="23">
        <f>I95</f>
        <v>57600</v>
      </c>
      <c r="J94" s="24">
        <f>J95</f>
        <v>57500</v>
      </c>
    </row>
    <row r="95" spans="1:10" ht="24.75" customHeight="1">
      <c r="A95" s="39" t="s">
        <v>133</v>
      </c>
      <c r="B95" s="26">
        <f t="shared" si="0"/>
        <v>56</v>
      </c>
      <c r="C95" s="29" t="s">
        <v>132</v>
      </c>
      <c r="D95" s="53"/>
      <c r="E95" s="29" t="s">
        <v>134</v>
      </c>
      <c r="F95" s="40">
        <f>F96+F97+F98+F99</f>
        <v>230680</v>
      </c>
      <c r="G95" s="40">
        <f>G96+G97+G98+G99</f>
        <v>57790</v>
      </c>
      <c r="H95" s="40">
        <f>H96+H97+H98+H99</f>
        <v>57790</v>
      </c>
      <c r="I95" s="40">
        <f>I96+I97+I98+I99</f>
        <v>57600</v>
      </c>
      <c r="J95" s="41">
        <f>J96+J97+J98+J99</f>
        <v>57500</v>
      </c>
    </row>
    <row r="96" spans="1:10" ht="24.75" customHeight="1">
      <c r="A96" s="95" t="s">
        <v>135</v>
      </c>
      <c r="B96" s="33">
        <f t="shared" si="0"/>
        <v>57</v>
      </c>
      <c r="C96" s="34" t="s">
        <v>132</v>
      </c>
      <c r="D96" s="35">
        <v>244</v>
      </c>
      <c r="E96" s="34" t="s">
        <v>134</v>
      </c>
      <c r="F96" s="36"/>
      <c r="G96" s="36"/>
      <c r="H96" s="36"/>
      <c r="I96" s="36"/>
      <c r="J96" s="37"/>
    </row>
    <row r="97" spans="1:10" ht="24.75" customHeight="1">
      <c r="A97" s="95" t="s">
        <v>136</v>
      </c>
      <c r="B97" s="33">
        <f t="shared" si="0"/>
        <v>58</v>
      </c>
      <c r="C97" s="34" t="s">
        <v>132</v>
      </c>
      <c r="D97" s="35">
        <v>831</v>
      </c>
      <c r="E97" s="34" t="s">
        <v>134</v>
      </c>
      <c r="F97" s="36"/>
      <c r="G97" s="36"/>
      <c r="H97" s="36"/>
      <c r="I97" s="36"/>
      <c r="J97" s="37"/>
    </row>
    <row r="98" spans="1:10" ht="24.75" customHeight="1">
      <c r="A98" s="95" t="s">
        <v>137</v>
      </c>
      <c r="B98" s="33">
        <f t="shared" si="0"/>
        <v>59</v>
      </c>
      <c r="C98" s="34" t="s">
        <v>132</v>
      </c>
      <c r="D98" s="35">
        <v>851</v>
      </c>
      <c r="E98" s="34" t="s">
        <v>134</v>
      </c>
      <c r="F98" s="36">
        <v>223500</v>
      </c>
      <c r="G98" s="36">
        <v>56000</v>
      </c>
      <c r="H98" s="36">
        <v>56000</v>
      </c>
      <c r="I98" s="36">
        <v>55800</v>
      </c>
      <c r="J98" s="37">
        <v>55700</v>
      </c>
    </row>
    <row r="99" spans="1:10" ht="24.75" customHeight="1" thickBot="1">
      <c r="A99" s="96" t="s">
        <v>138</v>
      </c>
      <c r="B99" s="47">
        <f t="shared" si="0"/>
        <v>60</v>
      </c>
      <c r="C99" s="97" t="s">
        <v>132</v>
      </c>
      <c r="D99" s="98">
        <v>852</v>
      </c>
      <c r="E99" s="97" t="s">
        <v>134</v>
      </c>
      <c r="F99" s="99">
        <v>7180</v>
      </c>
      <c r="G99" s="99">
        <v>1790</v>
      </c>
      <c r="H99" s="99">
        <v>1790</v>
      </c>
      <c r="I99" s="99">
        <v>1800</v>
      </c>
      <c r="J99" s="100">
        <v>1800</v>
      </c>
    </row>
    <row r="100" spans="1:10" ht="24.75" customHeight="1">
      <c r="A100" s="18" t="s">
        <v>139</v>
      </c>
      <c r="B100" s="19">
        <f t="shared" si="0"/>
        <v>61</v>
      </c>
      <c r="C100" s="20" t="s">
        <v>140</v>
      </c>
      <c r="D100" s="85"/>
      <c r="E100" s="22"/>
      <c r="F100" s="23">
        <f>F101+F109</f>
        <v>823320</v>
      </c>
      <c r="G100" s="23">
        <f>G101+G109</f>
        <v>159400</v>
      </c>
      <c r="H100" s="23">
        <f>H101+H109</f>
        <v>208940</v>
      </c>
      <c r="I100" s="23">
        <f>I101+I109</f>
        <v>252400</v>
      </c>
      <c r="J100" s="24">
        <f>J101+J109</f>
        <v>202580</v>
      </c>
    </row>
    <row r="101" spans="1:10" ht="24.75" customHeight="1">
      <c r="A101" s="25" t="s">
        <v>141</v>
      </c>
      <c r="B101" s="26">
        <f t="shared" si="0"/>
        <v>62</v>
      </c>
      <c r="C101" s="27" t="s">
        <v>142</v>
      </c>
      <c r="D101" s="53"/>
      <c r="E101" s="29"/>
      <c r="F101" s="30">
        <f>F102+F105</f>
        <v>0</v>
      </c>
      <c r="G101" s="30">
        <f>G102+G105</f>
        <v>0</v>
      </c>
      <c r="H101" s="30">
        <f>H102+H105</f>
        <v>0</v>
      </c>
      <c r="I101" s="30">
        <f>I102+I105</f>
        <v>0</v>
      </c>
      <c r="J101" s="31">
        <f>J102+J105</f>
        <v>0</v>
      </c>
    </row>
    <row r="102" spans="1:10" ht="24.75" customHeight="1">
      <c r="A102" s="39" t="s">
        <v>143</v>
      </c>
      <c r="B102" s="26">
        <f t="shared" si="0"/>
        <v>63</v>
      </c>
      <c r="C102" s="29" t="s">
        <v>142</v>
      </c>
      <c r="D102" s="53"/>
      <c r="E102" s="29" t="s">
        <v>144</v>
      </c>
      <c r="F102" s="40">
        <f>F103+F104</f>
        <v>0</v>
      </c>
      <c r="G102" s="40"/>
      <c r="H102" s="40"/>
      <c r="I102" s="40"/>
      <c r="J102" s="41"/>
    </row>
    <row r="103" spans="1:10" ht="24.75" customHeight="1">
      <c r="A103" s="38" t="s">
        <v>104</v>
      </c>
      <c r="B103" s="33">
        <f t="shared" si="0"/>
        <v>64</v>
      </c>
      <c r="C103" s="34" t="s">
        <v>142</v>
      </c>
      <c r="D103" s="35">
        <v>242</v>
      </c>
      <c r="E103" s="34" t="s">
        <v>144</v>
      </c>
      <c r="F103" s="36"/>
      <c r="G103" s="36"/>
      <c r="H103" s="36"/>
      <c r="I103" s="36"/>
      <c r="J103" s="37"/>
    </row>
    <row r="104" spans="1:10" ht="24.75" customHeight="1">
      <c r="A104" s="101" t="s">
        <v>108</v>
      </c>
      <c r="B104" s="33">
        <f t="shared" si="0"/>
        <v>65</v>
      </c>
      <c r="C104" s="34" t="s">
        <v>142</v>
      </c>
      <c r="D104" s="35">
        <v>244</v>
      </c>
      <c r="E104" s="34" t="s">
        <v>144</v>
      </c>
      <c r="F104" s="36"/>
      <c r="G104" s="36"/>
      <c r="H104" s="36"/>
      <c r="I104" s="36"/>
      <c r="J104" s="37"/>
    </row>
    <row r="105" spans="1:10" ht="24.75" customHeight="1">
      <c r="A105" s="39" t="s">
        <v>145</v>
      </c>
      <c r="B105" s="26">
        <f aca="true" t="shared" si="1" ref="B105:B118">B104+1</f>
        <v>66</v>
      </c>
      <c r="C105" s="29" t="s">
        <v>142</v>
      </c>
      <c r="D105" s="53"/>
      <c r="E105" s="29" t="s">
        <v>146</v>
      </c>
      <c r="F105" s="40">
        <f>F106+F107+F108</f>
        <v>0</v>
      </c>
      <c r="G105" s="40"/>
      <c r="H105" s="40"/>
      <c r="I105" s="40"/>
      <c r="J105" s="41"/>
    </row>
    <row r="106" spans="1:10" ht="24.75" customHeight="1">
      <c r="A106" s="38" t="s">
        <v>104</v>
      </c>
      <c r="B106" s="33">
        <f t="shared" si="1"/>
        <v>67</v>
      </c>
      <c r="C106" s="34" t="s">
        <v>142</v>
      </c>
      <c r="D106" s="35">
        <v>242</v>
      </c>
      <c r="E106" s="34" t="s">
        <v>146</v>
      </c>
      <c r="F106" s="36"/>
      <c r="G106" s="36"/>
      <c r="H106" s="36"/>
      <c r="I106" s="36"/>
      <c r="J106" s="37"/>
    </row>
    <row r="107" spans="1:10" ht="24.75" customHeight="1">
      <c r="A107" s="101" t="s">
        <v>108</v>
      </c>
      <c r="B107" s="33">
        <f t="shared" si="1"/>
        <v>68</v>
      </c>
      <c r="C107" s="34" t="s">
        <v>142</v>
      </c>
      <c r="D107" s="35">
        <v>244</v>
      </c>
      <c r="E107" s="34" t="s">
        <v>146</v>
      </c>
      <c r="F107" s="36"/>
      <c r="G107" s="36"/>
      <c r="H107" s="36"/>
      <c r="I107" s="36"/>
      <c r="J107" s="37"/>
    </row>
    <row r="108" spans="1:10" ht="24.75" customHeight="1">
      <c r="A108" s="38" t="s">
        <v>147</v>
      </c>
      <c r="B108" s="33">
        <f t="shared" si="1"/>
        <v>69</v>
      </c>
      <c r="C108" s="34" t="s">
        <v>142</v>
      </c>
      <c r="D108" s="35">
        <v>244</v>
      </c>
      <c r="E108" s="34" t="s">
        <v>148</v>
      </c>
      <c r="F108" s="36"/>
      <c r="G108" s="36"/>
      <c r="H108" s="36"/>
      <c r="I108" s="36"/>
      <c r="J108" s="37"/>
    </row>
    <row r="109" spans="1:10" ht="24.75" customHeight="1">
      <c r="A109" s="25" t="s">
        <v>149</v>
      </c>
      <c r="B109" s="26">
        <f t="shared" si="1"/>
        <v>70</v>
      </c>
      <c r="C109" s="27" t="s">
        <v>150</v>
      </c>
      <c r="D109" s="53"/>
      <c r="E109" s="29"/>
      <c r="F109" s="30">
        <f>F110+F111+F112+F113+F114+F115+F118</f>
        <v>823320</v>
      </c>
      <c r="G109" s="30">
        <f>G110+G111+G112+G113+G114+G115+G118</f>
        <v>159400</v>
      </c>
      <c r="H109" s="30">
        <f>H110+H111+H112+H113+H114+H115+H118</f>
        <v>208940</v>
      </c>
      <c r="I109" s="30">
        <f>I110+I111+I112+I113+I114+I115+I118</f>
        <v>252400</v>
      </c>
      <c r="J109" s="31">
        <f>J110+J111+J112+J113+J114+J115+J118</f>
        <v>202580</v>
      </c>
    </row>
    <row r="110" spans="1:10" ht="24.75" customHeight="1">
      <c r="A110" s="38" t="s">
        <v>151</v>
      </c>
      <c r="B110" s="33">
        <f t="shared" si="1"/>
        <v>71</v>
      </c>
      <c r="C110" s="34" t="s">
        <v>150</v>
      </c>
      <c r="D110" s="35">
        <v>244</v>
      </c>
      <c r="E110" s="34" t="s">
        <v>152</v>
      </c>
      <c r="F110" s="36"/>
      <c r="G110" s="36"/>
      <c r="H110" s="36"/>
      <c r="I110" s="36"/>
      <c r="J110" s="37"/>
    </row>
    <row r="111" spans="1:10" ht="24.75" customHeight="1">
      <c r="A111" s="38" t="s">
        <v>153</v>
      </c>
      <c r="B111" s="33">
        <f t="shared" si="1"/>
        <v>72</v>
      </c>
      <c r="C111" s="34" t="s">
        <v>150</v>
      </c>
      <c r="D111" s="35">
        <v>244</v>
      </c>
      <c r="E111" s="34" t="s">
        <v>154</v>
      </c>
      <c r="F111" s="36">
        <v>809780</v>
      </c>
      <c r="G111" s="36">
        <v>152400</v>
      </c>
      <c r="H111" s="36">
        <v>202400</v>
      </c>
      <c r="I111" s="36">
        <v>252400</v>
      </c>
      <c r="J111" s="37">
        <v>202580</v>
      </c>
    </row>
    <row r="112" spans="1:10" ht="24.75" customHeight="1">
      <c r="A112" s="38" t="s">
        <v>155</v>
      </c>
      <c r="B112" s="33">
        <f t="shared" si="1"/>
        <v>73</v>
      </c>
      <c r="C112" s="34" t="s">
        <v>150</v>
      </c>
      <c r="D112" s="35">
        <v>244</v>
      </c>
      <c r="E112" s="34" t="s">
        <v>156</v>
      </c>
      <c r="F112" s="36"/>
      <c r="G112" s="36"/>
      <c r="H112" s="36"/>
      <c r="I112" s="36"/>
      <c r="J112" s="37"/>
    </row>
    <row r="113" spans="1:10" ht="24.75" customHeight="1">
      <c r="A113" s="38" t="s">
        <v>157</v>
      </c>
      <c r="B113" s="33">
        <f t="shared" si="1"/>
        <v>74</v>
      </c>
      <c r="C113" s="34" t="s">
        <v>150</v>
      </c>
      <c r="D113" s="35">
        <v>244</v>
      </c>
      <c r="E113" s="34" t="s">
        <v>158</v>
      </c>
      <c r="F113" s="36"/>
      <c r="G113" s="36"/>
      <c r="H113" s="36"/>
      <c r="I113" s="36"/>
      <c r="J113" s="37"/>
    </row>
    <row r="114" spans="1:10" ht="24.75" customHeight="1">
      <c r="A114" s="38" t="s">
        <v>159</v>
      </c>
      <c r="B114" s="33">
        <f t="shared" si="1"/>
        <v>75</v>
      </c>
      <c r="C114" s="34" t="s">
        <v>150</v>
      </c>
      <c r="D114" s="35">
        <v>244</v>
      </c>
      <c r="E114" s="34" t="s">
        <v>160</v>
      </c>
      <c r="F114" s="36"/>
      <c r="G114" s="36"/>
      <c r="H114" s="36"/>
      <c r="I114" s="36"/>
      <c r="J114" s="37"/>
    </row>
    <row r="115" spans="1:10" ht="24.75" customHeight="1">
      <c r="A115" s="39" t="s">
        <v>161</v>
      </c>
      <c r="B115" s="26">
        <f t="shared" si="1"/>
        <v>76</v>
      </c>
      <c r="C115" s="29" t="s">
        <v>150</v>
      </c>
      <c r="D115" s="53"/>
      <c r="E115" s="29" t="s">
        <v>162</v>
      </c>
      <c r="F115" s="40">
        <f>F116+F117</f>
        <v>13540</v>
      </c>
      <c r="G115" s="40">
        <f>G116+G117</f>
        <v>7000</v>
      </c>
      <c r="H115" s="40">
        <f>H116+H117</f>
        <v>6540</v>
      </c>
      <c r="I115" s="40">
        <f>I116+I117</f>
        <v>0</v>
      </c>
      <c r="J115" s="41">
        <f>J116+J117</f>
        <v>0</v>
      </c>
    </row>
    <row r="116" spans="1:10" ht="24.75" customHeight="1">
      <c r="A116" s="38" t="s">
        <v>104</v>
      </c>
      <c r="B116" s="33">
        <f t="shared" si="1"/>
        <v>77</v>
      </c>
      <c r="C116" s="42" t="s">
        <v>150</v>
      </c>
      <c r="D116" s="43">
        <v>242</v>
      </c>
      <c r="E116" s="42" t="s">
        <v>162</v>
      </c>
      <c r="F116" s="44"/>
      <c r="G116" s="44"/>
      <c r="H116" s="44"/>
      <c r="I116" s="44"/>
      <c r="J116" s="45"/>
    </row>
    <row r="117" spans="1:10" ht="24.75" customHeight="1">
      <c r="A117" s="101" t="s">
        <v>73</v>
      </c>
      <c r="B117" s="33">
        <f t="shared" si="1"/>
        <v>78</v>
      </c>
      <c r="C117" s="42" t="s">
        <v>150</v>
      </c>
      <c r="D117" s="43">
        <v>244</v>
      </c>
      <c r="E117" s="42" t="s">
        <v>162</v>
      </c>
      <c r="F117" s="44">
        <v>13540</v>
      </c>
      <c r="G117" s="44">
        <v>7000</v>
      </c>
      <c r="H117" s="44">
        <v>6540</v>
      </c>
      <c r="I117" s="44"/>
      <c r="J117" s="45"/>
    </row>
    <row r="118" spans="1:10" ht="24.75" customHeight="1" thickBot="1">
      <c r="A118" s="46" t="s">
        <v>163</v>
      </c>
      <c r="B118" s="33">
        <f t="shared" si="1"/>
        <v>79</v>
      </c>
      <c r="C118" s="48" t="s">
        <v>150</v>
      </c>
      <c r="D118" s="49">
        <v>244</v>
      </c>
      <c r="E118" s="48" t="s">
        <v>164</v>
      </c>
      <c r="F118" s="50"/>
      <c r="G118" s="50"/>
      <c r="H118" s="50"/>
      <c r="I118" s="50"/>
      <c r="J118" s="51"/>
    </row>
    <row r="119" spans="1:10" ht="24.75" customHeight="1" thickBot="1">
      <c r="A119" s="123" t="s">
        <v>165</v>
      </c>
      <c r="B119" s="124"/>
      <c r="C119" s="124"/>
      <c r="D119" s="124"/>
      <c r="E119" s="125"/>
      <c r="F119" s="102">
        <f>F40+F55+F87+F88+F92+F93+F94+F100</f>
        <v>2520000</v>
      </c>
      <c r="G119" s="102">
        <f>G40+G55+G87+G88+G92+G93+G94+G100</f>
        <v>625130</v>
      </c>
      <c r="H119" s="102">
        <f>H40+H55+H87+H88+H92+H93+H94+H100</f>
        <v>591830</v>
      </c>
      <c r="I119" s="102">
        <f>I40+I55+I87+I88+I92+I93+I94+I100</f>
        <v>655230</v>
      </c>
      <c r="J119" s="103">
        <f>J40+J55+J87+J88+J92+J93+J94+J100</f>
        <v>647810</v>
      </c>
    </row>
    <row r="120" spans="1:10" ht="24.75" customHeight="1">
      <c r="A120" s="104"/>
      <c r="B120" s="105"/>
      <c r="C120" s="106"/>
      <c r="D120" s="106"/>
      <c r="E120" s="106"/>
      <c r="F120" s="105"/>
      <c r="G120" s="105"/>
      <c r="H120" s="105"/>
      <c r="I120" s="105"/>
      <c r="J120" s="105"/>
    </row>
    <row r="121" spans="1:10" ht="24.75" customHeight="1">
      <c r="A121" s="104"/>
      <c r="B121" s="105"/>
      <c r="C121" s="106"/>
      <c r="D121" s="106"/>
      <c r="E121" s="106"/>
      <c r="F121" s="105"/>
      <c r="G121" s="105"/>
      <c r="H121" s="105"/>
      <c r="I121" s="105"/>
      <c r="J121" s="105"/>
    </row>
    <row r="122" spans="1:10" ht="24.75" customHeight="1">
      <c r="A122" s="107" t="s">
        <v>166</v>
      </c>
      <c r="B122" s="107"/>
      <c r="C122" s="108"/>
      <c r="D122" s="108"/>
      <c r="E122" s="108"/>
      <c r="F122" s="109"/>
      <c r="G122" s="109"/>
      <c r="H122" s="109"/>
      <c r="I122" s="109"/>
      <c r="J122" s="105"/>
    </row>
    <row r="123" spans="1:10" ht="24.75" customHeight="1">
      <c r="A123" s="107" t="s">
        <v>167</v>
      </c>
      <c r="B123" s="107"/>
      <c r="C123" s="108"/>
      <c r="D123" s="108"/>
      <c r="E123" s="108"/>
      <c r="F123" s="109"/>
      <c r="G123" s="109"/>
      <c r="H123" s="109"/>
      <c r="I123" s="109"/>
      <c r="J123" s="105"/>
    </row>
    <row r="124" spans="1:10" ht="24.75" customHeight="1">
      <c r="A124" s="107" t="s">
        <v>168</v>
      </c>
      <c r="B124" s="107"/>
      <c r="C124" s="108"/>
      <c r="D124" s="108"/>
      <c r="E124" s="108"/>
      <c r="F124" s="109"/>
      <c r="G124" s="109"/>
      <c r="H124" s="109"/>
      <c r="I124" s="109"/>
      <c r="J124" s="105"/>
    </row>
    <row r="125" spans="1:10" ht="24.75" customHeight="1">
      <c r="A125" s="107" t="s">
        <v>167</v>
      </c>
      <c r="B125" s="107"/>
      <c r="C125" s="108"/>
      <c r="D125" s="108"/>
      <c r="E125" s="108"/>
      <c r="F125" s="109"/>
      <c r="G125" s="109"/>
      <c r="H125" s="109"/>
      <c r="I125" s="109"/>
      <c r="J125" s="105"/>
    </row>
  </sheetData>
  <mergeCells count="16">
    <mergeCell ref="A119:E119"/>
    <mergeCell ref="A20:F20"/>
    <mergeCell ref="I25:I27"/>
    <mergeCell ref="A37:A38"/>
    <mergeCell ref="B37:B38"/>
    <mergeCell ref="C37:E37"/>
    <mergeCell ref="F37:F38"/>
    <mergeCell ref="G37:J37"/>
    <mergeCell ref="F5:J5"/>
    <mergeCell ref="B14:E14"/>
    <mergeCell ref="B15:E15"/>
    <mergeCell ref="B16:E16"/>
    <mergeCell ref="F1:J1"/>
    <mergeCell ref="F2:J2"/>
    <mergeCell ref="F3:J3"/>
    <mergeCell ref="F4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2"/>
  <sheetViews>
    <sheetView workbookViewId="0" topLeftCell="C64">
      <selection activeCell="C12" sqref="C12"/>
    </sheetView>
  </sheetViews>
  <sheetFormatPr defaultColWidth="9.140625" defaultRowHeight="12.75"/>
  <cols>
    <col min="1" max="1" width="19.140625" style="0" customWidth="1"/>
    <col min="2" max="2" width="15.7109375" style="0" customWidth="1"/>
    <col min="3" max="3" width="12.00390625" style="0" customWidth="1"/>
    <col min="4" max="4" width="11.7109375" style="0" customWidth="1"/>
    <col min="5" max="5" width="10.28125" style="0" customWidth="1"/>
    <col min="6" max="6" width="12.7109375" style="0" customWidth="1"/>
    <col min="7" max="7" width="17.00390625" style="0" customWidth="1"/>
    <col min="8" max="8" width="16.421875" style="0" customWidth="1"/>
    <col min="9" max="9" width="14.7109375" style="0" customWidth="1"/>
    <col min="10" max="10" width="14.00390625" style="0" customWidth="1"/>
  </cols>
  <sheetData>
    <row r="1" ht="24.75" customHeight="1">
      <c r="J1" s="110"/>
    </row>
    <row r="2" spans="1:10" ht="24.75" customHeight="1">
      <c r="A2" s="1" t="s">
        <v>0</v>
      </c>
      <c r="F2" s="118" t="s">
        <v>1</v>
      </c>
      <c r="G2" s="118"/>
      <c r="H2" s="118"/>
      <c r="I2" s="118"/>
      <c r="J2" s="118"/>
    </row>
    <row r="3" spans="1:10" ht="24.75" customHeight="1">
      <c r="A3" s="2"/>
      <c r="F3" s="119" t="s">
        <v>2</v>
      </c>
      <c r="G3" s="119"/>
      <c r="H3" s="119"/>
      <c r="I3" s="119"/>
      <c r="J3" s="119"/>
    </row>
    <row r="4" spans="1:10" ht="24.75" customHeight="1">
      <c r="A4" s="3" t="s">
        <v>3</v>
      </c>
      <c r="F4" s="120" t="s">
        <v>4</v>
      </c>
      <c r="G4" s="120"/>
      <c r="H4" s="120"/>
      <c r="I4" s="120"/>
      <c r="J4" s="120"/>
    </row>
    <row r="5" spans="1:10" ht="24.75" customHeight="1">
      <c r="A5" s="2"/>
      <c r="F5" s="119" t="s">
        <v>5</v>
      </c>
      <c r="G5" s="119"/>
      <c r="H5" s="119"/>
      <c r="I5" s="119"/>
      <c r="J5" s="119"/>
    </row>
    <row r="6" spans="1:10" ht="24.75" customHeight="1">
      <c r="A6" s="3" t="s">
        <v>6</v>
      </c>
      <c r="F6" s="121" t="s">
        <v>6</v>
      </c>
      <c r="G6" s="121"/>
      <c r="H6" s="121"/>
      <c r="I6" s="121"/>
      <c r="J6" s="121"/>
    </row>
    <row r="7" spans="1:9" ht="24.75" customHeight="1">
      <c r="A7" t="s">
        <v>7</v>
      </c>
      <c r="F7" t="s">
        <v>7</v>
      </c>
      <c r="I7" s="4" t="s">
        <v>8</v>
      </c>
    </row>
    <row r="8" spans="1:6" ht="24.75" customHeight="1">
      <c r="A8" s="5" t="s">
        <v>9</v>
      </c>
      <c r="F8" s="5" t="s">
        <v>9</v>
      </c>
    </row>
    <row r="9" spans="1:6" ht="24.75" customHeight="1">
      <c r="A9" t="s">
        <v>10</v>
      </c>
      <c r="F9" t="s">
        <v>11</v>
      </c>
    </row>
    <row r="10" ht="24.75" customHeight="1"/>
    <row r="11" ht="24.75" customHeight="1"/>
    <row r="12" ht="24.75" customHeight="1"/>
    <row r="13" ht="24.75" customHeight="1"/>
    <row r="14" ht="24.75" customHeight="1"/>
    <row r="15" spans="2:8" ht="24.75" customHeight="1">
      <c r="B15" s="122" t="s">
        <v>12</v>
      </c>
      <c r="C15" s="122"/>
      <c r="D15" s="122"/>
      <c r="E15" s="122"/>
      <c r="G15" s="6"/>
      <c r="H15" s="7"/>
    </row>
    <row r="16" spans="2:9" ht="24.75" customHeight="1">
      <c r="B16" s="122" t="s">
        <v>13</v>
      </c>
      <c r="C16" s="122"/>
      <c r="D16" s="122"/>
      <c r="E16" s="122"/>
      <c r="H16" s="8"/>
      <c r="I16" s="9" t="s">
        <v>14</v>
      </c>
    </row>
    <row r="17" spans="2:9" ht="24.75" customHeight="1">
      <c r="B17" s="118" t="s">
        <v>15</v>
      </c>
      <c r="C17" s="118"/>
      <c r="D17" s="118"/>
      <c r="E17" s="118"/>
      <c r="H17" s="8" t="s">
        <v>16</v>
      </c>
      <c r="I17" s="10" t="s">
        <v>169</v>
      </c>
    </row>
    <row r="18" spans="8:9" ht="24.75" customHeight="1">
      <c r="H18" s="8"/>
      <c r="I18" s="10"/>
    </row>
    <row r="19" spans="1:9" ht="24.75" customHeight="1">
      <c r="A19" t="s">
        <v>18</v>
      </c>
      <c r="B19" s="11"/>
      <c r="C19" s="11"/>
      <c r="D19" s="11"/>
      <c r="E19" s="11"/>
      <c r="H19" s="8"/>
      <c r="I19" s="10"/>
    </row>
    <row r="20" spans="1:9" ht="24.75" customHeight="1">
      <c r="A20" t="s">
        <v>19</v>
      </c>
      <c r="B20" s="11"/>
      <c r="C20" s="11"/>
      <c r="D20" s="11"/>
      <c r="E20" s="11"/>
      <c r="H20" s="8" t="s">
        <v>20</v>
      </c>
      <c r="I20" s="10" t="s">
        <v>21</v>
      </c>
    </row>
    <row r="21" spans="1:9" ht="24.75" customHeight="1">
      <c r="A21" s="126" t="s">
        <v>22</v>
      </c>
      <c r="B21" s="126"/>
      <c r="C21" s="126"/>
      <c r="D21" s="126"/>
      <c r="E21" s="126"/>
      <c r="F21" s="126"/>
      <c r="H21" s="8"/>
      <c r="I21" s="10"/>
    </row>
    <row r="22" spans="1:9" ht="24.75" customHeight="1">
      <c r="A22" t="s">
        <v>23</v>
      </c>
      <c r="B22" s="11"/>
      <c r="C22" s="11"/>
      <c r="D22" s="11"/>
      <c r="E22" s="11"/>
      <c r="H22" s="8" t="s">
        <v>24</v>
      </c>
      <c r="I22" s="10" t="s">
        <v>25</v>
      </c>
    </row>
    <row r="23" spans="1:9" ht="24.75" customHeight="1">
      <c r="A23" t="s">
        <v>26</v>
      </c>
      <c r="B23" s="11"/>
      <c r="C23" s="11"/>
      <c r="D23" s="11"/>
      <c r="E23" s="11"/>
      <c r="H23" s="8" t="s">
        <v>27</v>
      </c>
      <c r="I23" s="10" t="s">
        <v>28</v>
      </c>
    </row>
    <row r="24" spans="1:9" ht="24.75" customHeight="1">
      <c r="A24" t="s">
        <v>29</v>
      </c>
      <c r="H24" s="8" t="s">
        <v>30</v>
      </c>
      <c r="I24" s="10" t="s">
        <v>31</v>
      </c>
    </row>
    <row r="25" spans="1:9" ht="24.75" customHeight="1">
      <c r="A25" t="s">
        <v>170</v>
      </c>
      <c r="H25" s="8" t="s">
        <v>33</v>
      </c>
      <c r="I25" s="10" t="s">
        <v>171</v>
      </c>
    </row>
    <row r="26" spans="1:9" ht="24.75" customHeight="1">
      <c r="A26" s="140" t="s">
        <v>172</v>
      </c>
      <c r="B26" s="140"/>
      <c r="C26" s="140"/>
      <c r="D26" s="140"/>
      <c r="E26" s="140"/>
      <c r="F26" s="140"/>
      <c r="H26" s="8"/>
      <c r="I26" s="111"/>
    </row>
    <row r="27" spans="1:9" ht="24.75" customHeight="1">
      <c r="A27" t="s">
        <v>173</v>
      </c>
      <c r="H27" s="8" t="s">
        <v>36</v>
      </c>
      <c r="I27" s="127" t="s">
        <v>174</v>
      </c>
    </row>
    <row r="28" spans="8:9" ht="24.75" customHeight="1">
      <c r="H28" s="11"/>
      <c r="I28" s="128"/>
    </row>
    <row r="29" ht="24.75" customHeight="1">
      <c r="I29" s="129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 thickBot="1"/>
    <row r="38" spans="1:10" ht="24.75" customHeight="1" thickBot="1">
      <c r="A38" s="130" t="s">
        <v>38</v>
      </c>
      <c r="B38" s="132" t="s">
        <v>39</v>
      </c>
      <c r="C38" s="134" t="s">
        <v>40</v>
      </c>
      <c r="D38" s="135"/>
      <c r="E38" s="136"/>
      <c r="F38" s="130" t="s">
        <v>41</v>
      </c>
      <c r="G38" s="137" t="s">
        <v>42</v>
      </c>
      <c r="H38" s="138"/>
      <c r="I38" s="138"/>
      <c r="J38" s="139"/>
    </row>
    <row r="39" spans="1:10" ht="24.75" customHeight="1" thickBot="1">
      <c r="A39" s="131"/>
      <c r="B39" s="133"/>
      <c r="C39" s="12" t="s">
        <v>43</v>
      </c>
      <c r="D39" s="13" t="s">
        <v>44</v>
      </c>
      <c r="E39" s="12" t="s">
        <v>45</v>
      </c>
      <c r="F39" s="131"/>
      <c r="G39" s="14" t="s">
        <v>46</v>
      </c>
      <c r="H39" s="13" t="s">
        <v>47</v>
      </c>
      <c r="I39" s="13" t="s">
        <v>48</v>
      </c>
      <c r="J39" s="15" t="s">
        <v>49</v>
      </c>
    </row>
    <row r="40" spans="1:10" ht="24.75" customHeight="1" thickBot="1">
      <c r="A40" s="16">
        <v>1</v>
      </c>
      <c r="B40" s="13">
        <v>2</v>
      </c>
      <c r="C40" s="17">
        <v>4</v>
      </c>
      <c r="D40" s="13">
        <v>3</v>
      </c>
      <c r="E40" s="13">
        <v>5</v>
      </c>
      <c r="F40" s="17">
        <v>6</v>
      </c>
      <c r="G40" s="13">
        <v>7</v>
      </c>
      <c r="H40" s="17">
        <v>8</v>
      </c>
      <c r="I40" s="13">
        <v>9</v>
      </c>
      <c r="J40" s="13">
        <v>10</v>
      </c>
    </row>
    <row r="41" spans="1:10" ht="24.75" customHeight="1">
      <c r="A41" s="18" t="s">
        <v>50</v>
      </c>
      <c r="B41" s="19">
        <v>1</v>
      </c>
      <c r="C41" s="20">
        <v>210</v>
      </c>
      <c r="D41" s="21"/>
      <c r="E41" s="22"/>
      <c r="F41" s="23">
        <f>F42+F45+F53</f>
        <v>4176820</v>
      </c>
      <c r="G41" s="23">
        <f>G42+G45+G53</f>
        <v>963870</v>
      </c>
      <c r="H41" s="23">
        <f>H42+H45+H53</f>
        <v>1124540</v>
      </c>
      <c r="I41" s="23">
        <f>I42+I45+I53</f>
        <v>1124540</v>
      </c>
      <c r="J41" s="24">
        <f>J42+J45+J53</f>
        <v>963870</v>
      </c>
    </row>
    <row r="42" spans="1:10" ht="24.75" customHeight="1">
      <c r="A42" s="25" t="s">
        <v>51</v>
      </c>
      <c r="B42" s="26">
        <f aca="true" t="shared" si="0" ref="B42:B105">B41+1</f>
        <v>2</v>
      </c>
      <c r="C42" s="27">
        <v>211</v>
      </c>
      <c r="D42" s="28"/>
      <c r="E42" s="29"/>
      <c r="F42" s="30">
        <f>F43+F44</f>
        <v>3208000</v>
      </c>
      <c r="G42" s="30">
        <f>G43+G44</f>
        <v>740300</v>
      </c>
      <c r="H42" s="30">
        <f>H43+H44</f>
        <v>863700</v>
      </c>
      <c r="I42" s="30">
        <f>I43+I44</f>
        <v>863700</v>
      </c>
      <c r="J42" s="31">
        <f>J43+J44</f>
        <v>740300</v>
      </c>
    </row>
    <row r="43" spans="1:10" ht="24.75" customHeight="1">
      <c r="A43" s="32" t="s">
        <v>52</v>
      </c>
      <c r="B43" s="33">
        <f t="shared" si="0"/>
        <v>3</v>
      </c>
      <c r="C43" s="34" t="s">
        <v>53</v>
      </c>
      <c r="D43" s="35">
        <v>111</v>
      </c>
      <c r="E43" s="34"/>
      <c r="F43" s="36">
        <v>3208000</v>
      </c>
      <c r="G43" s="36">
        <v>740300</v>
      </c>
      <c r="H43" s="36">
        <v>863700</v>
      </c>
      <c r="I43" s="36">
        <v>863700</v>
      </c>
      <c r="J43" s="37">
        <v>740300</v>
      </c>
    </row>
    <row r="44" spans="1:10" ht="24.75" customHeight="1">
      <c r="A44" s="38" t="s">
        <v>54</v>
      </c>
      <c r="B44" s="33">
        <f t="shared" si="0"/>
        <v>4</v>
      </c>
      <c r="C44" s="34" t="s">
        <v>53</v>
      </c>
      <c r="D44" s="35">
        <v>121</v>
      </c>
      <c r="E44" s="34"/>
      <c r="F44" s="36"/>
      <c r="G44" s="36"/>
      <c r="H44" s="36"/>
      <c r="I44" s="36"/>
      <c r="J44" s="37"/>
    </row>
    <row r="45" spans="1:10" ht="24.75" customHeight="1">
      <c r="A45" s="25" t="s">
        <v>55</v>
      </c>
      <c r="B45" s="26">
        <f t="shared" si="0"/>
        <v>5</v>
      </c>
      <c r="C45" s="27">
        <v>212</v>
      </c>
      <c r="D45" s="28"/>
      <c r="E45" s="29"/>
      <c r="F45" s="30">
        <f>F46+F49+F50</f>
        <v>0</v>
      </c>
      <c r="G45" s="30">
        <f>G46+G49+G50</f>
        <v>0</v>
      </c>
      <c r="H45" s="30">
        <f>H46+H49+H50</f>
        <v>0</v>
      </c>
      <c r="I45" s="30">
        <f>I46+I49+I50</f>
        <v>0</v>
      </c>
      <c r="J45" s="31">
        <f>J46+J49+J50</f>
        <v>0</v>
      </c>
    </row>
    <row r="46" spans="1:10" ht="24.75" customHeight="1">
      <c r="A46" s="39" t="s">
        <v>56</v>
      </c>
      <c r="B46" s="26">
        <f t="shared" si="0"/>
        <v>6</v>
      </c>
      <c r="C46" s="29">
        <v>212</v>
      </c>
      <c r="D46" s="28"/>
      <c r="E46" s="29" t="s">
        <v>57</v>
      </c>
      <c r="F46" s="40">
        <f>F47+F48</f>
        <v>0</v>
      </c>
      <c r="G46" s="40">
        <f>G47+G48</f>
        <v>0</v>
      </c>
      <c r="H46" s="40">
        <f>H47+H48</f>
        <v>0</v>
      </c>
      <c r="I46" s="40">
        <f>I47+I48</f>
        <v>0</v>
      </c>
      <c r="J46" s="41">
        <f>J47+J48</f>
        <v>0</v>
      </c>
    </row>
    <row r="47" spans="1:10" ht="24.75" customHeight="1">
      <c r="A47" s="38" t="s">
        <v>58</v>
      </c>
      <c r="B47" s="33">
        <f t="shared" si="0"/>
        <v>7</v>
      </c>
      <c r="C47" s="34" t="s">
        <v>59</v>
      </c>
      <c r="D47" s="35">
        <v>112</v>
      </c>
      <c r="E47" s="34" t="s">
        <v>57</v>
      </c>
      <c r="F47" s="36"/>
      <c r="G47" s="36"/>
      <c r="H47" s="36"/>
      <c r="I47" s="36"/>
      <c r="J47" s="37"/>
    </row>
    <row r="48" spans="1:10" ht="24.75" customHeight="1">
      <c r="A48" s="38" t="s">
        <v>60</v>
      </c>
      <c r="B48" s="33">
        <f t="shared" si="0"/>
        <v>8</v>
      </c>
      <c r="C48" s="34" t="s">
        <v>59</v>
      </c>
      <c r="D48" s="35">
        <v>122</v>
      </c>
      <c r="E48" s="34" t="s">
        <v>57</v>
      </c>
      <c r="F48" s="36"/>
      <c r="G48" s="36"/>
      <c r="H48" s="36"/>
      <c r="I48" s="36"/>
      <c r="J48" s="37"/>
    </row>
    <row r="49" spans="1:10" ht="24.75" customHeight="1">
      <c r="A49" s="38" t="s">
        <v>61</v>
      </c>
      <c r="B49" s="33">
        <f t="shared" si="0"/>
        <v>9</v>
      </c>
      <c r="C49" s="34" t="s">
        <v>59</v>
      </c>
      <c r="D49" s="35">
        <v>112</v>
      </c>
      <c r="E49" s="34" t="s">
        <v>62</v>
      </c>
      <c r="F49" s="36"/>
      <c r="G49" s="36"/>
      <c r="H49" s="36"/>
      <c r="I49" s="36"/>
      <c r="J49" s="37"/>
    </row>
    <row r="50" spans="1:10" ht="24.75" customHeight="1">
      <c r="A50" s="39" t="s">
        <v>63</v>
      </c>
      <c r="B50" s="26">
        <f t="shared" si="0"/>
        <v>10</v>
      </c>
      <c r="C50" s="29" t="s">
        <v>59</v>
      </c>
      <c r="D50" s="28"/>
      <c r="E50" s="29" t="s">
        <v>64</v>
      </c>
      <c r="F50" s="40">
        <f>F51+F52</f>
        <v>0</v>
      </c>
      <c r="G50" s="40">
        <f>G51+G52</f>
        <v>0</v>
      </c>
      <c r="H50" s="40">
        <f>H51+H52</f>
        <v>0</v>
      </c>
      <c r="I50" s="40">
        <f>I51+I52</f>
        <v>0</v>
      </c>
      <c r="J50" s="41">
        <f>J51+J52</f>
        <v>0</v>
      </c>
    </row>
    <row r="51" spans="1:10" ht="24.75" customHeight="1">
      <c r="A51" s="38" t="s">
        <v>65</v>
      </c>
      <c r="B51" s="33">
        <f t="shared" si="0"/>
        <v>11</v>
      </c>
      <c r="C51" s="42" t="s">
        <v>59</v>
      </c>
      <c r="D51" s="43">
        <v>112</v>
      </c>
      <c r="E51" s="42" t="s">
        <v>64</v>
      </c>
      <c r="F51" s="44"/>
      <c r="G51" s="44"/>
      <c r="H51" s="44"/>
      <c r="I51" s="44"/>
      <c r="J51" s="45"/>
    </row>
    <row r="52" spans="1:10" ht="24.75" customHeight="1">
      <c r="A52" s="38" t="s">
        <v>60</v>
      </c>
      <c r="B52" s="33">
        <f t="shared" si="0"/>
        <v>12</v>
      </c>
      <c r="C52" s="42" t="s">
        <v>59</v>
      </c>
      <c r="D52" s="43">
        <v>122</v>
      </c>
      <c r="E52" s="42" t="s">
        <v>64</v>
      </c>
      <c r="F52" s="44"/>
      <c r="G52" s="44"/>
      <c r="H52" s="44"/>
      <c r="I52" s="44"/>
      <c r="J52" s="45"/>
    </row>
    <row r="53" spans="1:10" ht="24.75" customHeight="1">
      <c r="A53" s="25" t="s">
        <v>66</v>
      </c>
      <c r="B53" s="26">
        <f t="shared" si="0"/>
        <v>13</v>
      </c>
      <c r="C53" s="27" t="s">
        <v>67</v>
      </c>
      <c r="D53" s="28"/>
      <c r="E53" s="29"/>
      <c r="F53" s="30">
        <f>F54+F55</f>
        <v>968820</v>
      </c>
      <c r="G53" s="30">
        <f>G54+G55</f>
        <v>223570</v>
      </c>
      <c r="H53" s="30">
        <f>H54+H55</f>
        <v>260840</v>
      </c>
      <c r="I53" s="30">
        <f>I54+I55</f>
        <v>260840</v>
      </c>
      <c r="J53" s="31">
        <f>J54+J55</f>
        <v>223570</v>
      </c>
    </row>
    <row r="54" spans="1:10" ht="24.75" customHeight="1">
      <c r="A54" s="38" t="s">
        <v>58</v>
      </c>
      <c r="B54" s="33">
        <f t="shared" si="0"/>
        <v>14</v>
      </c>
      <c r="C54" s="34" t="s">
        <v>67</v>
      </c>
      <c r="D54" s="35">
        <v>111</v>
      </c>
      <c r="E54" s="34"/>
      <c r="F54" s="36">
        <v>968820</v>
      </c>
      <c r="G54" s="36">
        <v>223570</v>
      </c>
      <c r="H54" s="36">
        <v>260840</v>
      </c>
      <c r="I54" s="36">
        <v>260840</v>
      </c>
      <c r="J54" s="37">
        <v>223570</v>
      </c>
    </row>
    <row r="55" spans="1:10" ht="24.75" customHeight="1" thickBot="1">
      <c r="A55" s="46" t="s">
        <v>60</v>
      </c>
      <c r="B55" s="47">
        <f t="shared" si="0"/>
        <v>15</v>
      </c>
      <c r="C55" s="48" t="s">
        <v>67</v>
      </c>
      <c r="D55" s="49">
        <v>121</v>
      </c>
      <c r="E55" s="48"/>
      <c r="F55" s="50"/>
      <c r="G55" s="50"/>
      <c r="H55" s="50"/>
      <c r="I55" s="50"/>
      <c r="J55" s="51"/>
    </row>
    <row r="56" spans="1:10" ht="24.75" customHeight="1">
      <c r="A56" s="18" t="s">
        <v>68</v>
      </c>
      <c r="B56" s="19">
        <f t="shared" si="0"/>
        <v>16</v>
      </c>
      <c r="C56" s="20" t="s">
        <v>69</v>
      </c>
      <c r="D56" s="21"/>
      <c r="E56" s="22"/>
      <c r="F56" s="23">
        <f>F57+F60+F63+F68+F69+F81</f>
        <v>18000</v>
      </c>
      <c r="G56" s="23">
        <f>G57+G60+G63+G68+G69+G81</f>
        <v>4500</v>
      </c>
      <c r="H56" s="23">
        <f>H57+H60+H63+H68+H69+H81</f>
        <v>4500</v>
      </c>
      <c r="I56" s="23">
        <f>I57+I60+I63+I68+I69+I81</f>
        <v>4500</v>
      </c>
      <c r="J56" s="24">
        <f>J57+J60+J63+J68+J69+J81</f>
        <v>4500</v>
      </c>
    </row>
    <row r="57" spans="1:10" ht="24.75" customHeight="1">
      <c r="A57" s="25" t="s">
        <v>70</v>
      </c>
      <c r="B57" s="52">
        <f t="shared" si="0"/>
        <v>17</v>
      </c>
      <c r="C57" s="27" t="s">
        <v>71</v>
      </c>
      <c r="D57" s="28"/>
      <c r="E57" s="29"/>
      <c r="F57" s="30">
        <f>F58+F59</f>
        <v>18000</v>
      </c>
      <c r="G57" s="30">
        <f>G58+G59</f>
        <v>4500</v>
      </c>
      <c r="H57" s="30">
        <f>H58+H59</f>
        <v>4500</v>
      </c>
      <c r="I57" s="30">
        <f>I58+I59</f>
        <v>4500</v>
      </c>
      <c r="J57" s="31">
        <f>J58+J59</f>
        <v>4500</v>
      </c>
    </row>
    <row r="58" spans="1:10" ht="24.75" customHeight="1">
      <c r="A58" s="38" t="s">
        <v>72</v>
      </c>
      <c r="B58" s="33">
        <f t="shared" si="0"/>
        <v>18</v>
      </c>
      <c r="C58" s="34" t="s">
        <v>71</v>
      </c>
      <c r="D58" s="35">
        <v>242</v>
      </c>
      <c r="E58" s="34"/>
      <c r="F58" s="36">
        <v>18000</v>
      </c>
      <c r="G58" s="36">
        <v>4500</v>
      </c>
      <c r="H58" s="36">
        <v>4500</v>
      </c>
      <c r="I58" s="36">
        <v>4500</v>
      </c>
      <c r="J58" s="37">
        <v>4500</v>
      </c>
    </row>
    <row r="59" spans="1:10" ht="24.75" customHeight="1">
      <c r="A59" s="38" t="s">
        <v>73</v>
      </c>
      <c r="B59" s="33">
        <f t="shared" si="0"/>
        <v>19</v>
      </c>
      <c r="C59" s="34" t="s">
        <v>71</v>
      </c>
      <c r="D59" s="35">
        <v>244</v>
      </c>
      <c r="E59" s="34"/>
      <c r="F59" s="36"/>
      <c r="G59" s="36"/>
      <c r="H59" s="36"/>
      <c r="I59" s="36"/>
      <c r="J59" s="37"/>
    </row>
    <row r="60" spans="1:10" ht="24.75" customHeight="1">
      <c r="A60" s="25" t="s">
        <v>74</v>
      </c>
      <c r="B60" s="26">
        <f t="shared" si="0"/>
        <v>20</v>
      </c>
      <c r="C60" s="27" t="s">
        <v>75</v>
      </c>
      <c r="D60" s="53"/>
      <c r="E60" s="29"/>
      <c r="F60" s="40">
        <f>F61+F62</f>
        <v>0</v>
      </c>
      <c r="G60" s="40">
        <f>G61+G62</f>
        <v>0</v>
      </c>
      <c r="H60" s="40">
        <f>H61+H62</f>
        <v>0</v>
      </c>
      <c r="I60" s="40">
        <f>I61+I62</f>
        <v>0</v>
      </c>
      <c r="J60" s="41">
        <f>J61+J62</f>
        <v>0</v>
      </c>
    </row>
    <row r="61" spans="1:10" ht="24.75" customHeight="1">
      <c r="A61" s="38" t="s">
        <v>76</v>
      </c>
      <c r="B61" s="33">
        <f t="shared" si="0"/>
        <v>21</v>
      </c>
      <c r="C61" s="34" t="s">
        <v>75</v>
      </c>
      <c r="D61" s="35">
        <v>244</v>
      </c>
      <c r="E61" s="34" t="s">
        <v>77</v>
      </c>
      <c r="F61" s="36"/>
      <c r="G61" s="36"/>
      <c r="H61" s="36"/>
      <c r="I61" s="36"/>
      <c r="J61" s="37"/>
    </row>
    <row r="62" spans="1:10" ht="24.75" customHeight="1">
      <c r="A62" s="38" t="s">
        <v>78</v>
      </c>
      <c r="B62" s="33">
        <f t="shared" si="0"/>
        <v>22</v>
      </c>
      <c r="C62" s="34" t="s">
        <v>75</v>
      </c>
      <c r="D62" s="35">
        <v>244</v>
      </c>
      <c r="E62" s="34" t="s">
        <v>79</v>
      </c>
      <c r="F62" s="36"/>
      <c r="G62" s="36"/>
      <c r="H62" s="36"/>
      <c r="I62" s="36"/>
      <c r="J62" s="37"/>
    </row>
    <row r="63" spans="1:10" ht="24.75" customHeight="1">
      <c r="A63" s="25" t="s">
        <v>80</v>
      </c>
      <c r="B63" s="26">
        <f t="shared" si="0"/>
        <v>23</v>
      </c>
      <c r="C63" s="27" t="s">
        <v>81</v>
      </c>
      <c r="D63" s="53"/>
      <c r="E63" s="29"/>
      <c r="F63" s="40">
        <f>F64+F65+F66+F67</f>
        <v>0</v>
      </c>
      <c r="G63" s="40">
        <f>G64+G65+G66+G67</f>
        <v>0</v>
      </c>
      <c r="H63" s="40">
        <f>H64+H65+H66+H67</f>
        <v>0</v>
      </c>
      <c r="I63" s="40">
        <f>I64+I65+I66+I67</f>
        <v>0</v>
      </c>
      <c r="J63" s="41">
        <f>J64+J65+J66+J67</f>
        <v>0</v>
      </c>
    </row>
    <row r="64" spans="1:10" ht="24.75" customHeight="1">
      <c r="A64" s="38" t="s">
        <v>82</v>
      </c>
      <c r="B64" s="33">
        <f t="shared" si="0"/>
        <v>24</v>
      </c>
      <c r="C64" s="34" t="s">
        <v>81</v>
      </c>
      <c r="D64" s="35">
        <v>244</v>
      </c>
      <c r="E64" s="34" t="s">
        <v>83</v>
      </c>
      <c r="F64" s="36"/>
      <c r="G64" s="36"/>
      <c r="H64" s="36"/>
      <c r="I64" s="36"/>
      <c r="J64" s="37"/>
    </row>
    <row r="65" spans="1:10" ht="24.75" customHeight="1">
      <c r="A65" s="38" t="s">
        <v>84</v>
      </c>
      <c r="B65" s="33">
        <f t="shared" si="0"/>
        <v>25</v>
      </c>
      <c r="C65" s="34" t="s">
        <v>81</v>
      </c>
      <c r="D65" s="35">
        <v>244</v>
      </c>
      <c r="E65" s="34" t="s">
        <v>85</v>
      </c>
      <c r="F65" s="36"/>
      <c r="G65" s="36"/>
      <c r="H65" s="36"/>
      <c r="I65" s="36"/>
      <c r="J65" s="37"/>
    </row>
    <row r="66" spans="1:10" ht="24.75" customHeight="1">
      <c r="A66" s="38" t="s">
        <v>86</v>
      </c>
      <c r="B66" s="33">
        <f t="shared" si="0"/>
        <v>26</v>
      </c>
      <c r="C66" s="34" t="s">
        <v>81</v>
      </c>
      <c r="D66" s="35">
        <v>244</v>
      </c>
      <c r="E66" s="34" t="s">
        <v>87</v>
      </c>
      <c r="F66" s="36"/>
      <c r="G66" s="36"/>
      <c r="H66" s="36"/>
      <c r="I66" s="36"/>
      <c r="J66" s="37"/>
    </row>
    <row r="67" spans="1:10" ht="24.75" customHeight="1">
      <c r="A67" s="38" t="s">
        <v>88</v>
      </c>
      <c r="B67" s="33">
        <f t="shared" si="0"/>
        <v>27</v>
      </c>
      <c r="C67" s="34" t="s">
        <v>81</v>
      </c>
      <c r="D67" s="35">
        <v>244</v>
      </c>
      <c r="E67" s="34" t="s">
        <v>89</v>
      </c>
      <c r="F67" s="36"/>
      <c r="G67" s="36"/>
      <c r="H67" s="36"/>
      <c r="I67" s="36"/>
      <c r="J67" s="37"/>
    </row>
    <row r="68" spans="1:10" ht="24.75" customHeight="1" thickBot="1">
      <c r="A68" s="54" t="s">
        <v>90</v>
      </c>
      <c r="B68" s="55">
        <f t="shared" si="0"/>
        <v>28</v>
      </c>
      <c r="C68" s="56" t="s">
        <v>91</v>
      </c>
      <c r="D68" s="57">
        <v>244</v>
      </c>
      <c r="E68" s="58"/>
      <c r="F68" s="59"/>
      <c r="G68" s="59"/>
      <c r="H68" s="59"/>
      <c r="I68" s="59"/>
      <c r="J68" s="60"/>
    </row>
    <row r="69" spans="1:10" ht="24.75" customHeight="1">
      <c r="A69" s="61" t="s">
        <v>92</v>
      </c>
      <c r="B69" s="62">
        <f t="shared" si="0"/>
        <v>29</v>
      </c>
      <c r="C69" s="63" t="s">
        <v>93</v>
      </c>
      <c r="D69" s="64"/>
      <c r="E69" s="65"/>
      <c r="F69" s="66">
        <f>F70+F71+F72+F73+F74+F77</f>
        <v>0</v>
      </c>
      <c r="G69" s="66">
        <f>G70+G71+G72+G73+G74+G77</f>
        <v>0</v>
      </c>
      <c r="H69" s="66">
        <f>H70+H71+H72+H73+H74+H77</f>
        <v>0</v>
      </c>
      <c r="I69" s="66">
        <f>I70+I71+I72+I73+I74+I77</f>
        <v>0</v>
      </c>
      <c r="J69" s="67">
        <f>J70+J71+J72+J73+J74+J77</f>
        <v>0</v>
      </c>
    </row>
    <row r="70" spans="1:10" ht="24.75" customHeight="1">
      <c r="A70" s="38" t="s">
        <v>94</v>
      </c>
      <c r="B70" s="33">
        <f t="shared" si="0"/>
        <v>30</v>
      </c>
      <c r="C70" s="34" t="s">
        <v>93</v>
      </c>
      <c r="D70" s="35">
        <v>244</v>
      </c>
      <c r="E70" s="34" t="s">
        <v>95</v>
      </c>
      <c r="F70" s="36"/>
      <c r="G70" s="36"/>
      <c r="H70" s="36"/>
      <c r="I70" s="36"/>
      <c r="J70" s="37"/>
    </row>
    <row r="71" spans="1:10" ht="24.75" customHeight="1">
      <c r="A71" s="38" t="s">
        <v>96</v>
      </c>
      <c r="B71" s="33">
        <f t="shared" si="0"/>
        <v>31</v>
      </c>
      <c r="C71" s="34" t="s">
        <v>93</v>
      </c>
      <c r="D71" s="35">
        <v>243</v>
      </c>
      <c r="E71" s="34" t="s">
        <v>97</v>
      </c>
      <c r="F71" s="36"/>
      <c r="G71" s="36"/>
      <c r="H71" s="36"/>
      <c r="I71" s="36"/>
      <c r="J71" s="37"/>
    </row>
    <row r="72" spans="1:10" ht="24.75" customHeight="1">
      <c r="A72" s="38" t="s">
        <v>98</v>
      </c>
      <c r="B72" s="33">
        <f t="shared" si="0"/>
        <v>32</v>
      </c>
      <c r="C72" s="34" t="s">
        <v>93</v>
      </c>
      <c r="D72" s="35">
        <v>243</v>
      </c>
      <c r="E72" s="34" t="s">
        <v>99</v>
      </c>
      <c r="F72" s="36"/>
      <c r="G72" s="36"/>
      <c r="H72" s="36"/>
      <c r="I72" s="36"/>
      <c r="J72" s="37"/>
    </row>
    <row r="73" spans="1:10" ht="24.75" customHeight="1">
      <c r="A73" s="38" t="s">
        <v>100</v>
      </c>
      <c r="B73" s="33">
        <f t="shared" si="0"/>
        <v>33</v>
      </c>
      <c r="C73" s="34" t="s">
        <v>93</v>
      </c>
      <c r="D73" s="35">
        <v>244</v>
      </c>
      <c r="E73" s="34" t="s">
        <v>101</v>
      </c>
      <c r="F73" s="36"/>
      <c r="G73" s="36"/>
      <c r="H73" s="36"/>
      <c r="I73" s="36"/>
      <c r="J73" s="37"/>
    </row>
    <row r="74" spans="1:10" ht="24.75" customHeight="1">
      <c r="A74" s="39" t="s">
        <v>102</v>
      </c>
      <c r="B74" s="26">
        <f t="shared" si="0"/>
        <v>34</v>
      </c>
      <c r="C74" s="29" t="s">
        <v>93</v>
      </c>
      <c r="D74" s="53"/>
      <c r="E74" s="29" t="s">
        <v>103</v>
      </c>
      <c r="F74" s="40">
        <f>F75+F76</f>
        <v>0</v>
      </c>
      <c r="G74" s="40">
        <f>G75+G76</f>
        <v>0</v>
      </c>
      <c r="H74" s="40">
        <f>H75+H76</f>
        <v>0</v>
      </c>
      <c r="I74" s="40">
        <f>I75+I76</f>
        <v>0</v>
      </c>
      <c r="J74" s="41">
        <f>J75+J76</f>
        <v>0</v>
      </c>
    </row>
    <row r="75" spans="1:10" ht="24.75" customHeight="1">
      <c r="A75" s="38" t="s">
        <v>104</v>
      </c>
      <c r="B75" s="33">
        <f t="shared" si="0"/>
        <v>35</v>
      </c>
      <c r="C75" s="34" t="s">
        <v>93</v>
      </c>
      <c r="D75" s="35">
        <v>242</v>
      </c>
      <c r="E75" s="34" t="s">
        <v>103</v>
      </c>
      <c r="F75" s="36"/>
      <c r="G75" s="36"/>
      <c r="H75" s="36"/>
      <c r="I75" s="36"/>
      <c r="J75" s="37"/>
    </row>
    <row r="76" spans="1:10" ht="24.75" customHeight="1">
      <c r="A76" s="38" t="s">
        <v>73</v>
      </c>
      <c r="B76" s="33">
        <f t="shared" si="0"/>
        <v>36</v>
      </c>
      <c r="C76" s="34" t="s">
        <v>93</v>
      </c>
      <c r="D76" s="35">
        <v>244</v>
      </c>
      <c r="E76" s="34" t="s">
        <v>103</v>
      </c>
      <c r="F76" s="36"/>
      <c r="G76" s="36"/>
      <c r="H76" s="36"/>
      <c r="I76" s="36"/>
      <c r="J76" s="37"/>
    </row>
    <row r="77" spans="1:10" ht="24.75" customHeight="1">
      <c r="A77" s="39" t="s">
        <v>105</v>
      </c>
      <c r="B77" s="26">
        <f t="shared" si="0"/>
        <v>37</v>
      </c>
      <c r="C77" s="29" t="s">
        <v>93</v>
      </c>
      <c r="D77" s="53"/>
      <c r="E77" s="29" t="s">
        <v>106</v>
      </c>
      <c r="F77" s="40">
        <f>F78+F79+F80</f>
        <v>0</v>
      </c>
      <c r="G77" s="40">
        <f>G78+G79+G80</f>
        <v>0</v>
      </c>
      <c r="H77" s="40">
        <f>H78+H79+H80</f>
        <v>0</v>
      </c>
      <c r="I77" s="40">
        <f>I78+I79+I80</f>
        <v>0</v>
      </c>
      <c r="J77" s="41">
        <f>J78+J79+J80</f>
        <v>0</v>
      </c>
    </row>
    <row r="78" spans="1:10" ht="24.75" customHeight="1">
      <c r="A78" s="38" t="s">
        <v>104</v>
      </c>
      <c r="B78" s="33">
        <f t="shared" si="0"/>
        <v>38</v>
      </c>
      <c r="C78" s="34" t="s">
        <v>93</v>
      </c>
      <c r="D78" s="35">
        <v>242</v>
      </c>
      <c r="E78" s="34" t="s">
        <v>106</v>
      </c>
      <c r="F78" s="36"/>
      <c r="G78" s="36"/>
      <c r="H78" s="36"/>
      <c r="I78" s="36"/>
      <c r="J78" s="37"/>
    </row>
    <row r="79" spans="1:10" ht="24.75" customHeight="1">
      <c r="A79" s="68" t="s">
        <v>107</v>
      </c>
      <c r="B79" s="33">
        <f t="shared" si="0"/>
        <v>39</v>
      </c>
      <c r="C79" s="34" t="s">
        <v>93</v>
      </c>
      <c r="D79" s="35">
        <v>243</v>
      </c>
      <c r="E79" s="34" t="s">
        <v>106</v>
      </c>
      <c r="F79" s="36"/>
      <c r="G79" s="36"/>
      <c r="H79" s="36"/>
      <c r="I79" s="36"/>
      <c r="J79" s="37"/>
    </row>
    <row r="80" spans="1:10" ht="24.75" customHeight="1">
      <c r="A80" s="38" t="s">
        <v>108</v>
      </c>
      <c r="B80" s="33">
        <f t="shared" si="0"/>
        <v>40</v>
      </c>
      <c r="C80" s="34" t="s">
        <v>93</v>
      </c>
      <c r="D80" s="35">
        <v>244</v>
      </c>
      <c r="E80" s="34" t="s">
        <v>106</v>
      </c>
      <c r="F80" s="36"/>
      <c r="G80" s="36"/>
      <c r="H80" s="36"/>
      <c r="I80" s="36"/>
      <c r="J80" s="37"/>
    </row>
    <row r="81" spans="1:10" ht="24.75" customHeight="1">
      <c r="A81" s="25" t="s">
        <v>109</v>
      </c>
      <c r="B81" s="26">
        <f t="shared" si="0"/>
        <v>41</v>
      </c>
      <c r="C81" s="27" t="s">
        <v>110</v>
      </c>
      <c r="D81" s="53"/>
      <c r="E81" s="29"/>
      <c r="F81" s="30">
        <f>F82+F83+F84+F85</f>
        <v>0</v>
      </c>
      <c r="G81" s="30">
        <f>G82+G83+G84+G85</f>
        <v>0</v>
      </c>
      <c r="H81" s="30">
        <f>H82+H83+H84+H85</f>
        <v>0</v>
      </c>
      <c r="I81" s="30">
        <f>I82+I83+I84+I85</f>
        <v>0</v>
      </c>
      <c r="J81" s="31">
        <f>J82+J83+J84+J85</f>
        <v>0</v>
      </c>
    </row>
    <row r="82" spans="1:10" ht="24.75" customHeight="1">
      <c r="A82" s="38" t="s">
        <v>111</v>
      </c>
      <c r="B82" s="33">
        <f t="shared" si="0"/>
        <v>42</v>
      </c>
      <c r="C82" s="34" t="s">
        <v>110</v>
      </c>
      <c r="D82" s="35">
        <v>244</v>
      </c>
      <c r="E82" s="34" t="s">
        <v>112</v>
      </c>
      <c r="F82" s="36"/>
      <c r="G82" s="36"/>
      <c r="H82" s="36"/>
      <c r="I82" s="36"/>
      <c r="J82" s="37"/>
    </row>
    <row r="83" spans="1:10" ht="24.75" customHeight="1">
      <c r="A83" s="38" t="s">
        <v>113</v>
      </c>
      <c r="B83" s="33">
        <f t="shared" si="0"/>
        <v>43</v>
      </c>
      <c r="C83" s="34" t="s">
        <v>110</v>
      </c>
      <c r="D83" s="35">
        <v>244</v>
      </c>
      <c r="E83" s="34" t="s">
        <v>114</v>
      </c>
      <c r="F83" s="36"/>
      <c r="G83" s="36"/>
      <c r="H83" s="36"/>
      <c r="I83" s="36"/>
      <c r="J83" s="37"/>
    </row>
    <row r="84" spans="1:10" ht="24.75" customHeight="1">
      <c r="A84" s="38" t="s">
        <v>115</v>
      </c>
      <c r="B84" s="33">
        <f t="shared" si="0"/>
        <v>44</v>
      </c>
      <c r="C84" s="34" t="s">
        <v>110</v>
      </c>
      <c r="D84" s="35">
        <v>244</v>
      </c>
      <c r="E84" s="34" t="s">
        <v>116</v>
      </c>
      <c r="F84" s="36"/>
      <c r="G84" s="36"/>
      <c r="H84" s="36"/>
      <c r="I84" s="36"/>
      <c r="J84" s="37"/>
    </row>
    <row r="85" spans="1:10" ht="24.75" customHeight="1">
      <c r="A85" s="69" t="s">
        <v>117</v>
      </c>
      <c r="B85" s="26">
        <f t="shared" si="0"/>
        <v>45</v>
      </c>
      <c r="C85" s="58" t="s">
        <v>110</v>
      </c>
      <c r="D85" s="70"/>
      <c r="E85" s="58" t="s">
        <v>118</v>
      </c>
      <c r="F85" s="71">
        <f>F86+F87</f>
        <v>0</v>
      </c>
      <c r="G85" s="71">
        <f>G86+G87</f>
        <v>0</v>
      </c>
      <c r="H85" s="71">
        <f>H86+H87</f>
        <v>0</v>
      </c>
      <c r="I85" s="71">
        <f>I86+I87</f>
        <v>0</v>
      </c>
      <c r="J85" s="72">
        <f>J86+J87</f>
        <v>0</v>
      </c>
    </row>
    <row r="86" spans="1:10" ht="24.75" customHeight="1">
      <c r="A86" s="38" t="s">
        <v>104</v>
      </c>
      <c r="B86" s="33">
        <f t="shared" si="0"/>
        <v>46</v>
      </c>
      <c r="C86" s="34" t="s">
        <v>110</v>
      </c>
      <c r="D86" s="35">
        <v>242</v>
      </c>
      <c r="E86" s="34" t="s">
        <v>118</v>
      </c>
      <c r="F86" s="36"/>
      <c r="G86" s="36"/>
      <c r="H86" s="36"/>
      <c r="I86" s="36"/>
      <c r="J86" s="37"/>
    </row>
    <row r="87" spans="1:10" ht="24.75" customHeight="1" thickBot="1">
      <c r="A87" s="46" t="s">
        <v>73</v>
      </c>
      <c r="B87" s="47">
        <f t="shared" si="0"/>
        <v>47</v>
      </c>
      <c r="C87" s="73">
        <v>226</v>
      </c>
      <c r="D87" s="73">
        <v>244</v>
      </c>
      <c r="E87" s="48" t="s">
        <v>118</v>
      </c>
      <c r="F87" s="74"/>
      <c r="G87" s="74"/>
      <c r="H87" s="74"/>
      <c r="I87" s="74"/>
      <c r="J87" s="75"/>
    </row>
    <row r="88" spans="1:10" ht="24.75" customHeight="1" thickBot="1">
      <c r="A88" s="76" t="s">
        <v>119</v>
      </c>
      <c r="B88" s="77">
        <f t="shared" si="0"/>
        <v>48</v>
      </c>
      <c r="C88" s="78" t="s">
        <v>120</v>
      </c>
      <c r="D88" s="79"/>
      <c r="E88" s="80"/>
      <c r="F88" s="81"/>
      <c r="G88" s="81"/>
      <c r="H88" s="81"/>
      <c r="I88" s="81"/>
      <c r="J88" s="82"/>
    </row>
    <row r="89" spans="1:10" ht="24.75" customHeight="1">
      <c r="A89" s="83" t="s">
        <v>121</v>
      </c>
      <c r="B89" s="19">
        <f t="shared" si="0"/>
        <v>49</v>
      </c>
      <c r="C89" s="84" t="s">
        <v>122</v>
      </c>
      <c r="D89" s="85"/>
      <c r="E89" s="86"/>
      <c r="F89" s="23">
        <f>F90</f>
        <v>0</v>
      </c>
      <c r="G89" s="23">
        <f>G90</f>
        <v>0</v>
      </c>
      <c r="H89" s="23">
        <f>H90</f>
        <v>0</v>
      </c>
      <c r="I89" s="23">
        <f>I90</f>
        <v>0</v>
      </c>
      <c r="J89" s="24">
        <f>J90</f>
        <v>0</v>
      </c>
    </row>
    <row r="90" spans="1:10" ht="24.75" customHeight="1">
      <c r="A90" s="39" t="s">
        <v>123</v>
      </c>
      <c r="B90" s="26">
        <f t="shared" si="0"/>
        <v>50</v>
      </c>
      <c r="C90" s="29" t="s">
        <v>122</v>
      </c>
      <c r="D90" s="53"/>
      <c r="E90" s="29" t="s">
        <v>124</v>
      </c>
      <c r="F90" s="40">
        <f>F91+F92</f>
        <v>0</v>
      </c>
      <c r="G90" s="40">
        <f>G91+G92</f>
        <v>0</v>
      </c>
      <c r="H90" s="40">
        <f>H91+H92</f>
        <v>0</v>
      </c>
      <c r="I90" s="40">
        <f>I91+I92</f>
        <v>0</v>
      </c>
      <c r="J90" s="41">
        <f>J91+J92</f>
        <v>0</v>
      </c>
    </row>
    <row r="91" spans="1:10" ht="24.75" customHeight="1">
      <c r="A91" s="38" t="s">
        <v>125</v>
      </c>
      <c r="B91" s="33">
        <f t="shared" si="0"/>
        <v>51</v>
      </c>
      <c r="C91" s="34" t="s">
        <v>122</v>
      </c>
      <c r="D91" s="35">
        <v>611</v>
      </c>
      <c r="E91" s="34" t="s">
        <v>124</v>
      </c>
      <c r="F91" s="36"/>
      <c r="G91" s="36"/>
      <c r="H91" s="36"/>
      <c r="I91" s="36"/>
      <c r="J91" s="37"/>
    </row>
    <row r="92" spans="1:10" ht="24.75" customHeight="1" thickBot="1">
      <c r="A92" s="46" t="s">
        <v>126</v>
      </c>
      <c r="B92" s="47">
        <f t="shared" si="0"/>
        <v>52</v>
      </c>
      <c r="C92" s="48" t="s">
        <v>122</v>
      </c>
      <c r="D92" s="49">
        <v>810</v>
      </c>
      <c r="E92" s="48" t="s">
        <v>124</v>
      </c>
      <c r="F92" s="50"/>
      <c r="G92" s="50"/>
      <c r="H92" s="50"/>
      <c r="I92" s="50"/>
      <c r="J92" s="51"/>
    </row>
    <row r="93" spans="1:10" ht="24.75" customHeight="1">
      <c r="A93" s="18" t="s">
        <v>127</v>
      </c>
      <c r="B93" s="87">
        <f t="shared" si="0"/>
        <v>53</v>
      </c>
      <c r="C93" s="20" t="s">
        <v>128</v>
      </c>
      <c r="D93" s="85"/>
      <c r="E93" s="22"/>
      <c r="F93" s="23"/>
      <c r="G93" s="23"/>
      <c r="H93" s="23"/>
      <c r="I93" s="23"/>
      <c r="J93" s="24"/>
    </row>
    <row r="94" spans="1:10" ht="24.75" customHeight="1" thickBot="1">
      <c r="A94" s="88" t="s">
        <v>129</v>
      </c>
      <c r="B94" s="89">
        <f t="shared" si="0"/>
        <v>54</v>
      </c>
      <c r="C94" s="90" t="s">
        <v>130</v>
      </c>
      <c r="D94" s="91"/>
      <c r="E94" s="92"/>
      <c r="F94" s="93"/>
      <c r="G94" s="93"/>
      <c r="H94" s="93"/>
      <c r="I94" s="93"/>
      <c r="J94" s="94"/>
    </row>
    <row r="95" spans="1:10" ht="24.75" customHeight="1">
      <c r="A95" s="83" t="s">
        <v>131</v>
      </c>
      <c r="B95" s="19">
        <f t="shared" si="0"/>
        <v>55</v>
      </c>
      <c r="C95" s="20" t="s">
        <v>132</v>
      </c>
      <c r="D95" s="85"/>
      <c r="E95" s="22"/>
      <c r="F95" s="23">
        <f>F96</f>
        <v>0</v>
      </c>
      <c r="G95" s="23">
        <f>G96</f>
        <v>0</v>
      </c>
      <c r="H95" s="23">
        <f>H96</f>
        <v>0</v>
      </c>
      <c r="I95" s="23">
        <f>I96</f>
        <v>0</v>
      </c>
      <c r="J95" s="24">
        <f>J96</f>
        <v>0</v>
      </c>
    </row>
    <row r="96" spans="1:10" ht="24.75" customHeight="1">
      <c r="A96" s="39" t="s">
        <v>133</v>
      </c>
      <c r="B96" s="26">
        <f t="shared" si="0"/>
        <v>56</v>
      </c>
      <c r="C96" s="29" t="s">
        <v>132</v>
      </c>
      <c r="D96" s="53"/>
      <c r="E96" s="29" t="s">
        <v>134</v>
      </c>
      <c r="F96" s="40">
        <f>F97+F98+F99+F100</f>
        <v>0</v>
      </c>
      <c r="G96" s="40">
        <f>G97+G98+G99+G100</f>
        <v>0</v>
      </c>
      <c r="H96" s="40">
        <f>H97+H98+H99+H100</f>
        <v>0</v>
      </c>
      <c r="I96" s="40">
        <f>I97+I98+I99+I100</f>
        <v>0</v>
      </c>
      <c r="J96" s="41">
        <f>J97+J98+J99+J100</f>
        <v>0</v>
      </c>
    </row>
    <row r="97" spans="1:10" ht="24.75" customHeight="1">
      <c r="A97" s="95" t="s">
        <v>135</v>
      </c>
      <c r="B97" s="33">
        <f t="shared" si="0"/>
        <v>57</v>
      </c>
      <c r="C97" s="34" t="s">
        <v>132</v>
      </c>
      <c r="D97" s="35">
        <v>244</v>
      </c>
      <c r="E97" s="34" t="s">
        <v>134</v>
      </c>
      <c r="F97" s="36"/>
      <c r="G97" s="36"/>
      <c r="H97" s="36"/>
      <c r="I97" s="36"/>
      <c r="J97" s="37"/>
    </row>
    <row r="98" spans="1:10" ht="24.75" customHeight="1">
      <c r="A98" s="95" t="s">
        <v>136</v>
      </c>
      <c r="B98" s="33">
        <f t="shared" si="0"/>
        <v>58</v>
      </c>
      <c r="C98" s="34" t="s">
        <v>132</v>
      </c>
      <c r="D98" s="35">
        <v>831</v>
      </c>
      <c r="E98" s="34" t="s">
        <v>134</v>
      </c>
      <c r="F98" s="36"/>
      <c r="G98" s="36"/>
      <c r="H98" s="36"/>
      <c r="I98" s="36"/>
      <c r="J98" s="37"/>
    </row>
    <row r="99" spans="1:10" ht="24.75" customHeight="1">
      <c r="A99" s="95" t="s">
        <v>137</v>
      </c>
      <c r="B99" s="33">
        <f t="shared" si="0"/>
        <v>59</v>
      </c>
      <c r="C99" s="34" t="s">
        <v>132</v>
      </c>
      <c r="D99" s="35">
        <v>851</v>
      </c>
      <c r="E99" s="34" t="s">
        <v>134</v>
      </c>
      <c r="F99" s="36"/>
      <c r="G99" s="36"/>
      <c r="H99" s="36"/>
      <c r="I99" s="36"/>
      <c r="J99" s="37"/>
    </row>
    <row r="100" spans="1:10" ht="24.75" customHeight="1" thickBot="1">
      <c r="A100" s="96" t="s">
        <v>138</v>
      </c>
      <c r="B100" s="47">
        <f t="shared" si="0"/>
        <v>60</v>
      </c>
      <c r="C100" s="97" t="s">
        <v>132</v>
      </c>
      <c r="D100" s="98">
        <v>852</v>
      </c>
      <c r="E100" s="97" t="s">
        <v>134</v>
      </c>
      <c r="F100" s="99"/>
      <c r="G100" s="99"/>
      <c r="H100" s="99"/>
      <c r="I100" s="99"/>
      <c r="J100" s="100"/>
    </row>
    <row r="101" spans="1:10" ht="24.75" customHeight="1">
      <c r="A101" s="18" t="s">
        <v>139</v>
      </c>
      <c r="B101" s="19">
        <f t="shared" si="0"/>
        <v>61</v>
      </c>
      <c r="C101" s="20" t="s">
        <v>140</v>
      </c>
      <c r="D101" s="85"/>
      <c r="E101" s="22"/>
      <c r="F101" s="23">
        <f>F102+F110</f>
        <v>446090</v>
      </c>
      <c r="G101" s="23">
        <f>G102+G110</f>
        <v>71492.8</v>
      </c>
      <c r="H101" s="23">
        <f>H102+H110</f>
        <v>121597.2</v>
      </c>
      <c r="I101" s="23">
        <f>I102+I110</f>
        <v>131500</v>
      </c>
      <c r="J101" s="24">
        <f>J102+J110</f>
        <v>121500</v>
      </c>
    </row>
    <row r="102" spans="1:10" ht="24.75" customHeight="1">
      <c r="A102" s="25" t="s">
        <v>141</v>
      </c>
      <c r="B102" s="26">
        <f t="shared" si="0"/>
        <v>62</v>
      </c>
      <c r="C102" s="27" t="s">
        <v>142</v>
      </c>
      <c r="D102" s="53"/>
      <c r="E102" s="29"/>
      <c r="F102" s="30">
        <f>F103+F106</f>
        <v>320000</v>
      </c>
      <c r="G102" s="30">
        <f>G103+G106</f>
        <v>50000</v>
      </c>
      <c r="H102" s="30">
        <f>H103+H106</f>
        <v>85000</v>
      </c>
      <c r="I102" s="30">
        <f>I103+I106</f>
        <v>95000</v>
      </c>
      <c r="J102" s="31">
        <f>J103+J106</f>
        <v>90000</v>
      </c>
    </row>
    <row r="103" spans="1:10" ht="24.75" customHeight="1">
      <c r="A103" s="39" t="s">
        <v>143</v>
      </c>
      <c r="B103" s="26">
        <f t="shared" si="0"/>
        <v>63</v>
      </c>
      <c r="C103" s="29" t="s">
        <v>142</v>
      </c>
      <c r="D103" s="53"/>
      <c r="E103" s="29" t="s">
        <v>144</v>
      </c>
      <c r="F103" s="40">
        <f>F104+F105</f>
        <v>140000</v>
      </c>
      <c r="G103" s="40">
        <f>G104+G105</f>
        <v>25000</v>
      </c>
      <c r="H103" s="40">
        <f>H104+H105</f>
        <v>40000</v>
      </c>
      <c r="I103" s="40">
        <f>I104+I105</f>
        <v>40000</v>
      </c>
      <c r="J103" s="41">
        <f>J104+J105</f>
        <v>35000</v>
      </c>
    </row>
    <row r="104" spans="1:10" ht="24.75" customHeight="1">
      <c r="A104" s="38" t="s">
        <v>104</v>
      </c>
      <c r="B104" s="33">
        <f t="shared" si="0"/>
        <v>64</v>
      </c>
      <c r="C104" s="34" t="s">
        <v>142</v>
      </c>
      <c r="D104" s="35">
        <v>242</v>
      </c>
      <c r="E104" s="34" t="s">
        <v>144</v>
      </c>
      <c r="F104" s="36"/>
      <c r="G104" s="36"/>
      <c r="H104" s="36"/>
      <c r="I104" s="36"/>
      <c r="J104" s="37"/>
    </row>
    <row r="105" spans="1:10" ht="24.75" customHeight="1">
      <c r="A105" s="101" t="s">
        <v>108</v>
      </c>
      <c r="B105" s="33">
        <f t="shared" si="0"/>
        <v>65</v>
      </c>
      <c r="C105" s="34" t="s">
        <v>142</v>
      </c>
      <c r="D105" s="35">
        <v>244</v>
      </c>
      <c r="E105" s="34" t="s">
        <v>144</v>
      </c>
      <c r="F105" s="36">
        <v>140000</v>
      </c>
      <c r="G105" s="36">
        <v>25000</v>
      </c>
      <c r="H105" s="36">
        <v>40000</v>
      </c>
      <c r="I105" s="36">
        <v>40000</v>
      </c>
      <c r="J105" s="37">
        <v>35000</v>
      </c>
    </row>
    <row r="106" spans="1:10" ht="24.75" customHeight="1">
      <c r="A106" s="39" t="s">
        <v>145</v>
      </c>
      <c r="B106" s="26">
        <f aca="true" t="shared" si="1" ref="B106:B119">B105+1</f>
        <v>66</v>
      </c>
      <c r="C106" s="29" t="s">
        <v>142</v>
      </c>
      <c r="D106" s="53"/>
      <c r="E106" s="29" t="s">
        <v>146</v>
      </c>
      <c r="F106" s="40">
        <f>F107+F108+F109</f>
        <v>180000</v>
      </c>
      <c r="G106" s="40">
        <f>G107+G108+G109</f>
        <v>25000</v>
      </c>
      <c r="H106" s="40">
        <f>H107+H108+H109</f>
        <v>45000</v>
      </c>
      <c r="I106" s="40">
        <f>I107+I108+I109</f>
        <v>55000</v>
      </c>
      <c r="J106" s="41">
        <f>J107+J108+J109</f>
        <v>55000</v>
      </c>
    </row>
    <row r="107" spans="1:10" ht="24.75" customHeight="1">
      <c r="A107" s="38" t="s">
        <v>104</v>
      </c>
      <c r="B107" s="33">
        <f t="shared" si="1"/>
        <v>67</v>
      </c>
      <c r="C107" s="34" t="s">
        <v>142</v>
      </c>
      <c r="D107" s="35">
        <v>242</v>
      </c>
      <c r="E107" s="34" t="s">
        <v>146</v>
      </c>
      <c r="F107" s="36"/>
      <c r="G107" s="36"/>
      <c r="H107" s="36"/>
      <c r="I107" s="36"/>
      <c r="J107" s="37"/>
    </row>
    <row r="108" spans="1:10" ht="24.75" customHeight="1">
      <c r="A108" s="101" t="s">
        <v>108</v>
      </c>
      <c r="B108" s="33">
        <f t="shared" si="1"/>
        <v>68</v>
      </c>
      <c r="C108" s="34" t="s">
        <v>142</v>
      </c>
      <c r="D108" s="35">
        <v>244</v>
      </c>
      <c r="E108" s="34" t="s">
        <v>146</v>
      </c>
      <c r="F108" s="36">
        <v>180000</v>
      </c>
      <c r="G108" s="36">
        <v>25000</v>
      </c>
      <c r="H108" s="36">
        <v>45000</v>
      </c>
      <c r="I108" s="36">
        <v>55000</v>
      </c>
      <c r="J108" s="37">
        <v>55000</v>
      </c>
    </row>
    <row r="109" spans="1:10" ht="24.75" customHeight="1">
      <c r="A109" s="38" t="s">
        <v>147</v>
      </c>
      <c r="B109" s="33">
        <f t="shared" si="1"/>
        <v>69</v>
      </c>
      <c r="C109" s="34" t="s">
        <v>142</v>
      </c>
      <c r="D109" s="35">
        <v>244</v>
      </c>
      <c r="E109" s="34" t="s">
        <v>148</v>
      </c>
      <c r="F109" s="36"/>
      <c r="G109" s="36"/>
      <c r="H109" s="36"/>
      <c r="I109" s="36"/>
      <c r="J109" s="37"/>
    </row>
    <row r="110" spans="1:10" ht="24.75" customHeight="1">
      <c r="A110" s="25" t="s">
        <v>149</v>
      </c>
      <c r="B110" s="26">
        <f t="shared" si="1"/>
        <v>70</v>
      </c>
      <c r="C110" s="27" t="s">
        <v>150</v>
      </c>
      <c r="D110" s="53"/>
      <c r="E110" s="29"/>
      <c r="F110" s="30">
        <f>F111+F112+F113+F114+F115+F116+F119</f>
        <v>126090</v>
      </c>
      <c r="G110" s="30">
        <f>G111+G112+G113+G114+G115+G116+G119</f>
        <v>21492.8</v>
      </c>
      <c r="H110" s="30">
        <f>H111+H112+H113+H114+H115+H116+H119</f>
        <v>36597.2</v>
      </c>
      <c r="I110" s="30">
        <f>I111+I112+I113+I114+I115+I116+I119</f>
        <v>36500</v>
      </c>
      <c r="J110" s="31">
        <f>J111+J112+J113+J114+J115+J116+J119</f>
        <v>31500</v>
      </c>
    </row>
    <row r="111" spans="1:10" ht="24.75" customHeight="1">
      <c r="A111" s="38" t="s">
        <v>151</v>
      </c>
      <c r="B111" s="33">
        <f t="shared" si="1"/>
        <v>71</v>
      </c>
      <c r="C111" s="34" t="s">
        <v>150</v>
      </c>
      <c r="D111" s="35">
        <v>244</v>
      </c>
      <c r="E111" s="34" t="s">
        <v>152</v>
      </c>
      <c r="F111" s="36"/>
      <c r="G111" s="36"/>
      <c r="H111" s="36"/>
      <c r="I111" s="36"/>
      <c r="J111" s="37"/>
    </row>
    <row r="112" spans="1:10" ht="24.75" customHeight="1">
      <c r="A112" s="38" t="s">
        <v>153</v>
      </c>
      <c r="B112" s="33">
        <f t="shared" si="1"/>
        <v>72</v>
      </c>
      <c r="C112" s="34" t="s">
        <v>150</v>
      </c>
      <c r="D112" s="35">
        <v>244</v>
      </c>
      <c r="E112" s="34" t="s">
        <v>154</v>
      </c>
      <c r="F112" s="36"/>
      <c r="G112" s="36"/>
      <c r="H112" s="36"/>
      <c r="I112" s="36"/>
      <c r="J112" s="37"/>
    </row>
    <row r="113" spans="1:10" ht="24.75" customHeight="1">
      <c r="A113" s="38" t="s">
        <v>155</v>
      </c>
      <c r="B113" s="33">
        <f t="shared" si="1"/>
        <v>73</v>
      </c>
      <c r="C113" s="34" t="s">
        <v>150</v>
      </c>
      <c r="D113" s="35">
        <v>244</v>
      </c>
      <c r="E113" s="34" t="s">
        <v>156</v>
      </c>
      <c r="F113" s="36"/>
      <c r="G113" s="36"/>
      <c r="H113" s="36"/>
      <c r="I113" s="36"/>
      <c r="J113" s="37"/>
    </row>
    <row r="114" spans="1:10" ht="24.75" customHeight="1">
      <c r="A114" s="38" t="s">
        <v>157</v>
      </c>
      <c r="B114" s="33">
        <f t="shared" si="1"/>
        <v>74</v>
      </c>
      <c r="C114" s="34" t="s">
        <v>150</v>
      </c>
      <c r="D114" s="35">
        <v>244</v>
      </c>
      <c r="E114" s="34" t="s">
        <v>158</v>
      </c>
      <c r="F114" s="36"/>
      <c r="G114" s="36"/>
      <c r="H114" s="36"/>
      <c r="I114" s="36"/>
      <c r="J114" s="37"/>
    </row>
    <row r="115" spans="1:10" ht="24.75" customHeight="1">
      <c r="A115" s="38" t="s">
        <v>159</v>
      </c>
      <c r="B115" s="33">
        <f t="shared" si="1"/>
        <v>75</v>
      </c>
      <c r="C115" s="34" t="s">
        <v>150</v>
      </c>
      <c r="D115" s="35">
        <v>244</v>
      </c>
      <c r="E115" s="34" t="s">
        <v>160</v>
      </c>
      <c r="F115" s="36"/>
      <c r="G115" s="36"/>
      <c r="H115" s="36"/>
      <c r="I115" s="36"/>
      <c r="J115" s="37"/>
    </row>
    <row r="116" spans="1:10" ht="24.75" customHeight="1">
      <c r="A116" s="39" t="s">
        <v>161</v>
      </c>
      <c r="B116" s="26">
        <f t="shared" si="1"/>
        <v>76</v>
      </c>
      <c r="C116" s="29" t="s">
        <v>150</v>
      </c>
      <c r="D116" s="53"/>
      <c r="E116" s="29" t="s">
        <v>162</v>
      </c>
      <c r="F116" s="40">
        <f>F117+F118</f>
        <v>126090</v>
      </c>
      <c r="G116" s="40">
        <f>G117+G118</f>
        <v>21492.8</v>
      </c>
      <c r="H116" s="40">
        <f>H117+H118</f>
        <v>36597.2</v>
      </c>
      <c r="I116" s="40">
        <f>I117+I118</f>
        <v>36500</v>
      </c>
      <c r="J116" s="41">
        <f>J117+J118</f>
        <v>31500</v>
      </c>
    </row>
    <row r="117" spans="1:10" ht="24.75" customHeight="1">
      <c r="A117" s="38" t="s">
        <v>104</v>
      </c>
      <c r="B117" s="33">
        <f t="shared" si="1"/>
        <v>77</v>
      </c>
      <c r="C117" s="42" t="s">
        <v>150</v>
      </c>
      <c r="D117" s="43">
        <v>242</v>
      </c>
      <c r="E117" s="42" t="s">
        <v>162</v>
      </c>
      <c r="F117" s="44"/>
      <c r="G117" s="44"/>
      <c r="H117" s="44"/>
      <c r="I117" s="44"/>
      <c r="J117" s="45"/>
    </row>
    <row r="118" spans="1:10" ht="24.75" customHeight="1">
      <c r="A118" s="101" t="s">
        <v>73</v>
      </c>
      <c r="B118" s="33">
        <f t="shared" si="1"/>
        <v>78</v>
      </c>
      <c r="C118" s="42" t="s">
        <v>150</v>
      </c>
      <c r="D118" s="43">
        <v>244</v>
      </c>
      <c r="E118" s="42" t="s">
        <v>162</v>
      </c>
      <c r="F118" s="44">
        <v>126090</v>
      </c>
      <c r="G118" s="112">
        <v>21492.8</v>
      </c>
      <c r="H118" s="112">
        <v>36597.2</v>
      </c>
      <c r="I118" s="112">
        <v>36500</v>
      </c>
      <c r="J118" s="113">
        <v>31500</v>
      </c>
    </row>
    <row r="119" spans="1:10" ht="24.75" customHeight="1" thickBot="1">
      <c r="A119" s="46" t="s">
        <v>163</v>
      </c>
      <c r="B119" s="47">
        <f t="shared" si="1"/>
        <v>79</v>
      </c>
      <c r="C119" s="48" t="s">
        <v>150</v>
      </c>
      <c r="D119" s="49">
        <v>244</v>
      </c>
      <c r="E119" s="48" t="s">
        <v>164</v>
      </c>
      <c r="F119" s="50"/>
      <c r="G119" s="114"/>
      <c r="H119" s="114"/>
      <c r="I119" s="114"/>
      <c r="J119" s="115"/>
    </row>
    <row r="120" spans="1:10" ht="24.75" customHeight="1" thickBot="1">
      <c r="A120" s="123" t="s">
        <v>165</v>
      </c>
      <c r="B120" s="124"/>
      <c r="C120" s="124"/>
      <c r="D120" s="124"/>
      <c r="E120" s="125"/>
      <c r="F120" s="102">
        <f>F41+F56+F88+F89+F93+F94+F95+F101</f>
        <v>4640910</v>
      </c>
      <c r="G120" s="116">
        <f>G41+G56+G88+G89+G93+G94+G95+G101</f>
        <v>1039862.8</v>
      </c>
      <c r="H120" s="116">
        <f>H41+H56+H88+H89+H93+H94+H95+H101</f>
        <v>1250637.2</v>
      </c>
      <c r="I120" s="116">
        <f>I41+I56+I88+I89+I93+I94+I95+I101</f>
        <v>1260540</v>
      </c>
      <c r="J120" s="117">
        <f>J41+J56+J88+J89+J93+J94+J95+J101</f>
        <v>1089870</v>
      </c>
    </row>
    <row r="121" spans="1:10" ht="24.75" customHeight="1">
      <c r="A121" s="104"/>
      <c r="B121" s="105"/>
      <c r="C121" s="106"/>
      <c r="D121" s="106"/>
      <c r="E121" s="106"/>
      <c r="F121" s="105"/>
      <c r="G121" s="105"/>
      <c r="H121" s="105"/>
      <c r="I121" s="105"/>
      <c r="J121" s="105"/>
    </row>
    <row r="122" spans="1:10" ht="24.75" customHeight="1">
      <c r="A122" s="104"/>
      <c r="B122" s="105"/>
      <c r="C122" s="106"/>
      <c r="D122" s="106"/>
      <c r="E122" s="106"/>
      <c r="F122" s="105"/>
      <c r="G122" s="105"/>
      <c r="H122" s="105"/>
      <c r="I122" s="105"/>
      <c r="J122" s="105"/>
    </row>
    <row r="123" spans="1:10" ht="24.75" customHeight="1">
      <c r="A123" s="107" t="s">
        <v>166</v>
      </c>
      <c r="B123" s="107"/>
      <c r="C123" s="108"/>
      <c r="D123" s="108"/>
      <c r="E123" s="108"/>
      <c r="F123" s="109"/>
      <c r="G123" s="109"/>
      <c r="H123" s="109"/>
      <c r="I123" s="109"/>
      <c r="J123" s="105"/>
    </row>
    <row r="124" spans="1:10" ht="24.75" customHeight="1">
      <c r="A124" s="107" t="s">
        <v>167</v>
      </c>
      <c r="B124" s="107"/>
      <c r="C124" s="108"/>
      <c r="D124" s="108"/>
      <c r="E124" s="108"/>
      <c r="F124" s="109"/>
      <c r="G124" s="109"/>
      <c r="H124" s="109"/>
      <c r="I124" s="109"/>
      <c r="J124" s="105"/>
    </row>
    <row r="125" spans="1:10" ht="24.75" customHeight="1">
      <c r="A125" s="107" t="s">
        <v>168</v>
      </c>
      <c r="B125" s="107"/>
      <c r="C125" s="108"/>
      <c r="D125" s="108"/>
      <c r="E125" s="108"/>
      <c r="F125" s="109"/>
      <c r="G125" s="109"/>
      <c r="H125" s="109"/>
      <c r="I125" s="109"/>
      <c r="J125" s="105"/>
    </row>
    <row r="126" spans="1:10" ht="24.75" customHeight="1">
      <c r="A126" s="107" t="s">
        <v>167</v>
      </c>
      <c r="B126" s="107"/>
      <c r="C126" s="108"/>
      <c r="D126" s="108"/>
      <c r="E126" s="108"/>
      <c r="F126" s="109"/>
      <c r="G126" s="109"/>
      <c r="H126" s="109"/>
      <c r="I126" s="109"/>
      <c r="J126" s="105"/>
    </row>
    <row r="127" spans="1:10" ht="24.75" customHeight="1">
      <c r="A127" s="107" t="s">
        <v>175</v>
      </c>
      <c r="B127" s="107"/>
      <c r="C127" s="108"/>
      <c r="D127" s="108"/>
      <c r="E127" s="108"/>
      <c r="F127" s="109"/>
      <c r="G127" s="109"/>
      <c r="H127" s="109"/>
      <c r="I127" s="109"/>
      <c r="J127" s="105"/>
    </row>
    <row r="128" spans="1:10" ht="24.75" customHeight="1">
      <c r="A128" s="107" t="s">
        <v>167</v>
      </c>
      <c r="B128" s="107"/>
      <c r="C128" s="108"/>
      <c r="D128" s="108"/>
      <c r="E128" s="108"/>
      <c r="F128" s="109"/>
      <c r="G128" s="109"/>
      <c r="H128" s="109"/>
      <c r="I128" s="109"/>
      <c r="J128" s="105"/>
    </row>
    <row r="129" spans="1:10" ht="24.75" customHeight="1">
      <c r="A129" s="107"/>
      <c r="B129" s="107"/>
      <c r="C129" s="108"/>
      <c r="D129" s="108"/>
      <c r="E129" s="108"/>
      <c r="F129" s="109"/>
      <c r="G129" s="109"/>
      <c r="H129" s="109"/>
      <c r="I129" s="109"/>
      <c r="J129" s="105"/>
    </row>
    <row r="130" spans="1:10" ht="24.75" customHeight="1">
      <c r="A130" s="107" t="s">
        <v>176</v>
      </c>
      <c r="B130" s="107"/>
      <c r="C130" s="108"/>
      <c r="D130" s="108"/>
      <c r="E130" s="108"/>
      <c r="F130" s="109"/>
      <c r="G130" s="109"/>
      <c r="H130" s="109"/>
      <c r="I130" s="109"/>
      <c r="J130" s="105"/>
    </row>
    <row r="131" spans="1:10" ht="24.75" customHeight="1">
      <c r="A131" s="5"/>
      <c r="B131" s="109"/>
      <c r="C131" s="108"/>
      <c r="D131" s="108"/>
      <c r="E131" s="108"/>
      <c r="F131" s="109"/>
      <c r="G131" s="109"/>
      <c r="H131" s="109"/>
      <c r="I131" s="109"/>
      <c r="J131" s="105"/>
    </row>
    <row r="132" spans="1:10" ht="24.75" customHeight="1">
      <c r="A132" s="5"/>
      <c r="B132" s="109"/>
      <c r="C132" s="108"/>
      <c r="D132" s="108"/>
      <c r="E132" s="108"/>
      <c r="F132" s="109"/>
      <c r="G132" s="109"/>
      <c r="H132" s="109"/>
      <c r="I132" s="109"/>
      <c r="J132" s="105"/>
    </row>
  </sheetData>
  <mergeCells count="17">
    <mergeCell ref="F2:J2"/>
    <mergeCell ref="F3:J3"/>
    <mergeCell ref="F4:J4"/>
    <mergeCell ref="F5:J5"/>
    <mergeCell ref="F6:J6"/>
    <mergeCell ref="B15:E15"/>
    <mergeCell ref="B16:E16"/>
    <mergeCell ref="B17:E17"/>
    <mergeCell ref="A120:E120"/>
    <mergeCell ref="A21:F21"/>
    <mergeCell ref="A26:F26"/>
    <mergeCell ref="I27:I29"/>
    <mergeCell ref="A38:A39"/>
    <mergeCell ref="B38:B39"/>
    <mergeCell ref="C38:E38"/>
    <mergeCell ref="F38:F39"/>
    <mergeCell ref="G38:J3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0">
      <selection activeCell="A10" sqref="A10"/>
    </sheetView>
  </sheetViews>
  <sheetFormatPr defaultColWidth="9.140625" defaultRowHeight="12.75"/>
  <cols>
    <col min="1" max="1" width="16.8515625" style="0" customWidth="1"/>
    <col min="2" max="2" width="11.7109375" style="0" customWidth="1"/>
    <col min="3" max="3" width="14.28125" style="0" customWidth="1"/>
    <col min="4" max="4" width="10.7109375" style="0" customWidth="1"/>
    <col min="5" max="5" width="11.28125" style="0" customWidth="1"/>
    <col min="6" max="6" width="12.421875" style="0" customWidth="1"/>
    <col min="7" max="7" width="11.28125" style="0" customWidth="1"/>
    <col min="8" max="8" width="10.140625" style="0" customWidth="1"/>
    <col min="9" max="9" width="10.28125" style="0" customWidth="1"/>
    <col min="10" max="10" width="11.28125" style="0" customWidth="1"/>
  </cols>
  <sheetData>
    <row r="1" spans="1:10" ht="24.75" customHeight="1">
      <c r="A1" s="1" t="s">
        <v>0</v>
      </c>
      <c r="F1" s="118" t="s">
        <v>1</v>
      </c>
      <c r="G1" s="118"/>
      <c r="H1" s="118"/>
      <c r="I1" s="118"/>
      <c r="J1" s="118"/>
    </row>
    <row r="2" spans="1:10" ht="24.75" customHeight="1">
      <c r="A2" s="2"/>
      <c r="F2" s="119" t="s">
        <v>2</v>
      </c>
      <c r="G2" s="119"/>
      <c r="H2" s="119"/>
      <c r="I2" s="119"/>
      <c r="J2" s="119"/>
    </row>
    <row r="3" spans="1:10" ht="24.75" customHeight="1">
      <c r="A3" s="3" t="s">
        <v>3</v>
      </c>
      <c r="F3" s="120" t="s">
        <v>4</v>
      </c>
      <c r="G3" s="120"/>
      <c r="H3" s="120"/>
      <c r="I3" s="120"/>
      <c r="J3" s="120"/>
    </row>
    <row r="4" spans="1:10" ht="24.75" customHeight="1">
      <c r="A4" s="2"/>
      <c r="F4" s="119" t="s">
        <v>5</v>
      </c>
      <c r="G4" s="119"/>
      <c r="H4" s="119"/>
      <c r="I4" s="119"/>
      <c r="J4" s="119"/>
    </row>
    <row r="5" spans="1:10" ht="24.75" customHeight="1">
      <c r="A5" s="3" t="s">
        <v>6</v>
      </c>
      <c r="F5" s="121" t="s">
        <v>6</v>
      </c>
      <c r="G5" s="121"/>
      <c r="H5" s="121"/>
      <c r="I5" s="121"/>
      <c r="J5" s="121"/>
    </row>
    <row r="6" spans="1:9" ht="24.75" customHeight="1">
      <c r="A6" t="s">
        <v>7</v>
      </c>
      <c r="F6" t="s">
        <v>7</v>
      </c>
      <c r="I6" s="4" t="s">
        <v>8</v>
      </c>
    </row>
    <row r="7" spans="1:6" ht="24.75" customHeight="1">
      <c r="A7" s="5" t="s">
        <v>9</v>
      </c>
      <c r="F7" s="5" t="s">
        <v>9</v>
      </c>
    </row>
    <row r="8" spans="1:6" ht="24.75" customHeight="1">
      <c r="A8" t="s">
        <v>10</v>
      </c>
      <c r="F8" t="s">
        <v>11</v>
      </c>
    </row>
    <row r="9" ht="24.75" customHeight="1"/>
    <row r="10" ht="24.75" customHeight="1"/>
    <row r="11" ht="24.75" customHeight="1"/>
    <row r="12" ht="24.75" customHeight="1"/>
    <row r="13" ht="24.75" customHeight="1"/>
    <row r="14" spans="2:8" ht="24.75" customHeight="1">
      <c r="B14" s="122" t="s">
        <v>12</v>
      </c>
      <c r="C14" s="122"/>
      <c r="D14" s="122"/>
      <c r="E14" s="122"/>
      <c r="G14" s="6"/>
      <c r="H14" s="7"/>
    </row>
    <row r="15" spans="2:9" ht="24.75" customHeight="1">
      <c r="B15" s="122" t="s">
        <v>13</v>
      </c>
      <c r="C15" s="122"/>
      <c r="D15" s="122"/>
      <c r="E15" s="122"/>
      <c r="H15" s="8"/>
      <c r="I15" s="9" t="s">
        <v>14</v>
      </c>
    </row>
    <row r="16" spans="2:9" ht="24.75" customHeight="1">
      <c r="B16" s="118" t="s">
        <v>15</v>
      </c>
      <c r="C16" s="118"/>
      <c r="D16" s="118"/>
      <c r="E16" s="118"/>
      <c r="H16" s="8" t="s">
        <v>16</v>
      </c>
      <c r="I16" s="10" t="s">
        <v>169</v>
      </c>
    </row>
    <row r="17" spans="8:9" ht="24.75" customHeight="1">
      <c r="H17" s="8"/>
      <c r="I17" s="10"/>
    </row>
    <row r="18" spans="1:9" ht="24.75" customHeight="1">
      <c r="A18" t="s">
        <v>18</v>
      </c>
      <c r="B18" s="11"/>
      <c r="C18" s="11"/>
      <c r="D18" s="11"/>
      <c r="E18" s="11"/>
      <c r="H18" s="8"/>
      <c r="I18" s="10"/>
    </row>
    <row r="19" spans="1:9" ht="24.75" customHeight="1">
      <c r="A19" t="s">
        <v>19</v>
      </c>
      <c r="B19" s="11"/>
      <c r="C19" s="11"/>
      <c r="D19" s="11"/>
      <c r="E19" s="11"/>
      <c r="H19" s="8" t="s">
        <v>20</v>
      </c>
      <c r="I19" s="10" t="s">
        <v>21</v>
      </c>
    </row>
    <row r="20" spans="1:9" ht="24.75" customHeight="1">
      <c r="A20" s="126" t="s">
        <v>22</v>
      </c>
      <c r="B20" s="126"/>
      <c r="C20" s="126"/>
      <c r="D20" s="126"/>
      <c r="E20" s="126"/>
      <c r="F20" s="126"/>
      <c r="H20" s="8"/>
      <c r="I20" s="10"/>
    </row>
    <row r="21" spans="1:9" ht="24.75" customHeight="1">
      <c r="A21" t="s">
        <v>23</v>
      </c>
      <c r="B21" s="11"/>
      <c r="C21" s="11"/>
      <c r="D21" s="11"/>
      <c r="E21" s="11"/>
      <c r="H21" s="8" t="s">
        <v>177</v>
      </c>
      <c r="I21" s="10" t="s">
        <v>178</v>
      </c>
    </row>
    <row r="22" spans="1:9" ht="24.75" customHeight="1">
      <c r="A22" t="s">
        <v>26</v>
      </c>
      <c r="B22" s="11"/>
      <c r="C22" s="11"/>
      <c r="D22" s="11"/>
      <c r="E22" s="11"/>
      <c r="H22" s="8" t="s">
        <v>27</v>
      </c>
      <c r="I22" s="10" t="s">
        <v>28</v>
      </c>
    </row>
    <row r="23" spans="1:9" ht="24.75" customHeight="1">
      <c r="A23" t="s">
        <v>29</v>
      </c>
      <c r="H23" s="8" t="s">
        <v>30</v>
      </c>
      <c r="I23" s="10" t="s">
        <v>31</v>
      </c>
    </row>
    <row r="24" spans="1:9" ht="24.75" customHeight="1">
      <c r="A24" t="s">
        <v>179</v>
      </c>
      <c r="H24" s="8" t="s">
        <v>33</v>
      </c>
      <c r="I24" s="10" t="s">
        <v>180</v>
      </c>
    </row>
    <row r="25" spans="1:9" ht="24.75" customHeight="1">
      <c r="A25" t="s">
        <v>181</v>
      </c>
      <c r="H25" s="8" t="s">
        <v>36</v>
      </c>
      <c r="I25" s="127" t="s">
        <v>182</v>
      </c>
    </row>
    <row r="26" spans="8:9" ht="24.75" customHeight="1">
      <c r="H26" s="11"/>
      <c r="I26" s="143"/>
    </row>
    <row r="27" ht="24.75" customHeight="1">
      <c r="I27" s="144"/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 thickBot="1"/>
    <row r="37" spans="1:10" ht="24.75" customHeight="1" thickBot="1">
      <c r="A37" s="141" t="s">
        <v>38</v>
      </c>
      <c r="B37" s="141" t="s">
        <v>39</v>
      </c>
      <c r="C37" s="134" t="s">
        <v>40</v>
      </c>
      <c r="D37" s="135"/>
      <c r="E37" s="136"/>
      <c r="F37" s="141" t="s">
        <v>41</v>
      </c>
      <c r="G37" s="134" t="s">
        <v>42</v>
      </c>
      <c r="H37" s="135"/>
      <c r="I37" s="135"/>
      <c r="J37" s="136"/>
    </row>
    <row r="38" spans="1:10" ht="24.75" customHeight="1" thickBot="1">
      <c r="A38" s="142"/>
      <c r="B38" s="142"/>
      <c r="C38" s="12" t="s">
        <v>43</v>
      </c>
      <c r="D38" s="13" t="s">
        <v>44</v>
      </c>
      <c r="E38" s="12" t="s">
        <v>45</v>
      </c>
      <c r="F38" s="142"/>
      <c r="G38" s="14" t="s">
        <v>46</v>
      </c>
      <c r="H38" s="13" t="s">
        <v>47</v>
      </c>
      <c r="I38" s="13" t="s">
        <v>48</v>
      </c>
      <c r="J38" s="15" t="s">
        <v>49</v>
      </c>
    </row>
    <row r="39" spans="1:10" ht="24.75" customHeight="1" thickBot="1">
      <c r="A39" s="16">
        <v>1</v>
      </c>
      <c r="B39" s="13">
        <v>2</v>
      </c>
      <c r="C39" s="17">
        <v>4</v>
      </c>
      <c r="D39" s="13">
        <v>3</v>
      </c>
      <c r="E39" s="13">
        <v>5</v>
      </c>
      <c r="F39" s="17">
        <v>6</v>
      </c>
      <c r="G39" s="13">
        <v>7</v>
      </c>
      <c r="H39" s="17">
        <v>8</v>
      </c>
      <c r="I39" s="13">
        <v>9</v>
      </c>
      <c r="J39" s="13">
        <v>10</v>
      </c>
    </row>
    <row r="40" spans="1:10" ht="24.75" customHeight="1">
      <c r="A40" s="18" t="s">
        <v>50</v>
      </c>
      <c r="B40" s="19">
        <v>1</v>
      </c>
      <c r="C40" s="20">
        <v>210</v>
      </c>
      <c r="D40" s="21"/>
      <c r="E40" s="22"/>
      <c r="F40" s="23">
        <f>F41+F44+F52</f>
        <v>3867910</v>
      </c>
      <c r="G40" s="23">
        <f>G41+G44+G52</f>
        <v>966860</v>
      </c>
      <c r="H40" s="23">
        <f>H41+H44+H52</f>
        <v>966860</v>
      </c>
      <c r="I40" s="23">
        <f>I41+I44+I52</f>
        <v>966860</v>
      </c>
      <c r="J40" s="24">
        <f>J41+J44+J52</f>
        <v>967330</v>
      </c>
    </row>
    <row r="41" spans="1:10" ht="24.75" customHeight="1">
      <c r="A41" s="25" t="s">
        <v>51</v>
      </c>
      <c r="B41" s="26">
        <f aca="true" t="shared" si="0" ref="B41:B104">B40+1</f>
        <v>2</v>
      </c>
      <c r="C41" s="27">
        <v>211</v>
      </c>
      <c r="D41" s="28"/>
      <c r="E41" s="29"/>
      <c r="F41" s="30">
        <f>F42+F43</f>
        <v>2970740</v>
      </c>
      <c r="G41" s="30">
        <f>G42+G43</f>
        <v>742600</v>
      </c>
      <c r="H41" s="30">
        <f>H42+H43</f>
        <v>742600</v>
      </c>
      <c r="I41" s="30">
        <f>I42+I43</f>
        <v>742600</v>
      </c>
      <c r="J41" s="31">
        <f>J42+J43</f>
        <v>742940</v>
      </c>
    </row>
    <row r="42" spans="1:10" ht="24.75" customHeight="1">
      <c r="A42" s="32" t="s">
        <v>52</v>
      </c>
      <c r="B42" s="33">
        <f t="shared" si="0"/>
        <v>3</v>
      </c>
      <c r="C42" s="34" t="s">
        <v>53</v>
      </c>
      <c r="D42" s="35">
        <v>111</v>
      </c>
      <c r="E42" s="34"/>
      <c r="F42" s="36">
        <v>2970740</v>
      </c>
      <c r="G42" s="36">
        <v>742600</v>
      </c>
      <c r="H42" s="36">
        <v>742600</v>
      </c>
      <c r="I42" s="36">
        <v>742600</v>
      </c>
      <c r="J42" s="37">
        <v>742940</v>
      </c>
    </row>
    <row r="43" spans="1:10" ht="24.75" customHeight="1">
      <c r="A43" s="38" t="s">
        <v>54</v>
      </c>
      <c r="B43" s="33">
        <f t="shared" si="0"/>
        <v>4</v>
      </c>
      <c r="C43" s="34" t="s">
        <v>53</v>
      </c>
      <c r="D43" s="35">
        <v>121</v>
      </c>
      <c r="E43" s="34"/>
      <c r="F43" s="36"/>
      <c r="G43" s="36"/>
      <c r="H43" s="36"/>
      <c r="I43" s="36"/>
      <c r="J43" s="37"/>
    </row>
    <row r="44" spans="1:10" ht="24.75" customHeight="1">
      <c r="A44" s="25" t="s">
        <v>55</v>
      </c>
      <c r="B44" s="26">
        <f t="shared" si="0"/>
        <v>5</v>
      </c>
      <c r="C44" s="27">
        <v>212</v>
      </c>
      <c r="D44" s="28"/>
      <c r="E44" s="29"/>
      <c r="F44" s="30">
        <f>F45+F48+F49</f>
        <v>0</v>
      </c>
      <c r="G44" s="30">
        <f>G45+G48+G49</f>
        <v>0</v>
      </c>
      <c r="H44" s="30">
        <f>H45+H48+H49</f>
        <v>0</v>
      </c>
      <c r="I44" s="30">
        <f>I45+I48+I49</f>
        <v>0</v>
      </c>
      <c r="J44" s="31">
        <f>J45+J48+J49</f>
        <v>0</v>
      </c>
    </row>
    <row r="45" spans="1:10" ht="24.75" customHeight="1">
      <c r="A45" s="39" t="s">
        <v>56</v>
      </c>
      <c r="B45" s="26">
        <f t="shared" si="0"/>
        <v>6</v>
      </c>
      <c r="C45" s="29">
        <v>212</v>
      </c>
      <c r="D45" s="28"/>
      <c r="E45" s="29" t="s">
        <v>57</v>
      </c>
      <c r="F45" s="40">
        <f>F46+F47</f>
        <v>0</v>
      </c>
      <c r="G45" s="40">
        <f>G46+G47</f>
        <v>0</v>
      </c>
      <c r="H45" s="40">
        <f>H46+H47</f>
        <v>0</v>
      </c>
      <c r="I45" s="40">
        <f>I46+I47</f>
        <v>0</v>
      </c>
      <c r="J45" s="41">
        <f>J46+J47</f>
        <v>0</v>
      </c>
    </row>
    <row r="46" spans="1:10" ht="24.75" customHeight="1">
      <c r="A46" s="38" t="s">
        <v>58</v>
      </c>
      <c r="B46" s="33">
        <f t="shared" si="0"/>
        <v>7</v>
      </c>
      <c r="C46" s="34" t="s">
        <v>59</v>
      </c>
      <c r="D46" s="35">
        <v>112</v>
      </c>
      <c r="E46" s="34" t="s">
        <v>57</v>
      </c>
      <c r="F46" s="36"/>
      <c r="G46" s="36"/>
      <c r="H46" s="36"/>
      <c r="I46" s="36"/>
      <c r="J46" s="37"/>
    </row>
    <row r="47" spans="1:10" ht="24.75" customHeight="1">
      <c r="A47" s="38" t="s">
        <v>60</v>
      </c>
      <c r="B47" s="33">
        <f t="shared" si="0"/>
        <v>8</v>
      </c>
      <c r="C47" s="34" t="s">
        <v>59</v>
      </c>
      <c r="D47" s="35">
        <v>122</v>
      </c>
      <c r="E47" s="34" t="s">
        <v>57</v>
      </c>
      <c r="F47" s="36"/>
      <c r="G47" s="36"/>
      <c r="H47" s="36"/>
      <c r="I47" s="36"/>
      <c r="J47" s="37"/>
    </row>
    <row r="48" spans="1:10" ht="24.75" customHeight="1">
      <c r="A48" s="38" t="s">
        <v>61</v>
      </c>
      <c r="B48" s="33">
        <f t="shared" si="0"/>
        <v>9</v>
      </c>
      <c r="C48" s="34" t="s">
        <v>59</v>
      </c>
      <c r="D48" s="35">
        <v>112</v>
      </c>
      <c r="E48" s="34" t="s">
        <v>62</v>
      </c>
      <c r="F48" s="36"/>
      <c r="G48" s="36"/>
      <c r="H48" s="36"/>
      <c r="I48" s="36"/>
      <c r="J48" s="37"/>
    </row>
    <row r="49" spans="1:10" ht="24.75" customHeight="1">
      <c r="A49" s="39" t="s">
        <v>63</v>
      </c>
      <c r="B49" s="26">
        <f t="shared" si="0"/>
        <v>10</v>
      </c>
      <c r="C49" s="29" t="s">
        <v>59</v>
      </c>
      <c r="D49" s="28"/>
      <c r="E49" s="29" t="s">
        <v>64</v>
      </c>
      <c r="F49" s="40">
        <f>F50+F51</f>
        <v>0</v>
      </c>
      <c r="G49" s="40">
        <f>G50+G51</f>
        <v>0</v>
      </c>
      <c r="H49" s="40">
        <f>H50+H51</f>
        <v>0</v>
      </c>
      <c r="I49" s="40">
        <f>I50+I51</f>
        <v>0</v>
      </c>
      <c r="J49" s="41">
        <f>J50+J51</f>
        <v>0</v>
      </c>
    </row>
    <row r="50" spans="1:10" ht="24.75" customHeight="1">
      <c r="A50" s="38" t="s">
        <v>65</v>
      </c>
      <c r="B50" s="33">
        <f t="shared" si="0"/>
        <v>11</v>
      </c>
      <c r="C50" s="42" t="s">
        <v>59</v>
      </c>
      <c r="D50" s="43">
        <v>112</v>
      </c>
      <c r="E50" s="42" t="s">
        <v>64</v>
      </c>
      <c r="F50" s="44"/>
      <c r="G50" s="44"/>
      <c r="H50" s="44"/>
      <c r="I50" s="44"/>
      <c r="J50" s="45"/>
    </row>
    <row r="51" spans="1:10" ht="24.75" customHeight="1">
      <c r="A51" s="38" t="s">
        <v>60</v>
      </c>
      <c r="B51" s="33">
        <f t="shared" si="0"/>
        <v>12</v>
      </c>
      <c r="C51" s="42" t="s">
        <v>59</v>
      </c>
      <c r="D51" s="43">
        <v>122</v>
      </c>
      <c r="E51" s="42" t="s">
        <v>64</v>
      </c>
      <c r="F51" s="44"/>
      <c r="G51" s="44"/>
      <c r="H51" s="44"/>
      <c r="I51" s="44"/>
      <c r="J51" s="45"/>
    </row>
    <row r="52" spans="1:10" ht="24.75" customHeight="1">
      <c r="A52" s="25" t="s">
        <v>66</v>
      </c>
      <c r="B52" s="26">
        <f t="shared" si="0"/>
        <v>13</v>
      </c>
      <c r="C52" s="27" t="s">
        <v>67</v>
      </c>
      <c r="D52" s="28"/>
      <c r="E52" s="29"/>
      <c r="F52" s="30">
        <f>F53+F54</f>
        <v>897170</v>
      </c>
      <c r="G52" s="30">
        <f>G53+G54</f>
        <v>224260</v>
      </c>
      <c r="H52" s="30">
        <f>H53+H54</f>
        <v>224260</v>
      </c>
      <c r="I52" s="30">
        <f>I53+I54</f>
        <v>224260</v>
      </c>
      <c r="J52" s="31">
        <f>J53+J54</f>
        <v>224390</v>
      </c>
    </row>
    <row r="53" spans="1:10" ht="24.75" customHeight="1">
      <c r="A53" s="38" t="s">
        <v>58</v>
      </c>
      <c r="B53" s="33">
        <f t="shared" si="0"/>
        <v>14</v>
      </c>
      <c r="C53" s="34" t="s">
        <v>67</v>
      </c>
      <c r="D53" s="35">
        <v>111</v>
      </c>
      <c r="E53" s="34"/>
      <c r="F53" s="36">
        <v>897170</v>
      </c>
      <c r="G53" s="36">
        <v>224260</v>
      </c>
      <c r="H53" s="36">
        <v>224260</v>
      </c>
      <c r="I53" s="36">
        <v>224260</v>
      </c>
      <c r="J53" s="37">
        <v>224390</v>
      </c>
    </row>
    <row r="54" spans="1:10" ht="24.75" customHeight="1" thickBot="1">
      <c r="A54" s="46" t="s">
        <v>60</v>
      </c>
      <c r="B54" s="47">
        <f t="shared" si="0"/>
        <v>15</v>
      </c>
      <c r="C54" s="48" t="s">
        <v>67</v>
      </c>
      <c r="D54" s="49">
        <v>121</v>
      </c>
      <c r="E54" s="48"/>
      <c r="F54" s="50"/>
      <c r="G54" s="50"/>
      <c r="H54" s="50"/>
      <c r="I54" s="50"/>
      <c r="J54" s="51"/>
    </row>
    <row r="55" spans="1:10" ht="24.75" customHeight="1">
      <c r="A55" s="18" t="s">
        <v>68</v>
      </c>
      <c r="B55" s="19">
        <f t="shared" si="0"/>
        <v>16</v>
      </c>
      <c r="C55" s="20" t="s">
        <v>69</v>
      </c>
      <c r="D55" s="21"/>
      <c r="E55" s="22"/>
      <c r="F55" s="23">
        <f>F56+F59+F62+F67+F68+F80</f>
        <v>0</v>
      </c>
      <c r="G55" s="23">
        <f>G56+G59+G62+G67+G68+G80</f>
        <v>0</v>
      </c>
      <c r="H55" s="23">
        <f>H56+H59+H62+H67+H68+H80</f>
        <v>0</v>
      </c>
      <c r="I55" s="23">
        <f>I56+I59+I62+I67+I68+I80</f>
        <v>0</v>
      </c>
      <c r="J55" s="24">
        <f>J56+J59+J62+J67+J68+J80</f>
        <v>0</v>
      </c>
    </row>
    <row r="56" spans="1:10" ht="24.75" customHeight="1">
      <c r="A56" s="25" t="s">
        <v>70</v>
      </c>
      <c r="B56" s="52">
        <f t="shared" si="0"/>
        <v>17</v>
      </c>
      <c r="C56" s="27" t="s">
        <v>71</v>
      </c>
      <c r="D56" s="28"/>
      <c r="E56" s="29"/>
      <c r="F56" s="30">
        <f>F57+F58</f>
        <v>0</v>
      </c>
      <c r="G56" s="30">
        <f>G57+G58</f>
        <v>0</v>
      </c>
      <c r="H56" s="30">
        <f>H57+H58</f>
        <v>0</v>
      </c>
      <c r="I56" s="30">
        <f>I57+I58</f>
        <v>0</v>
      </c>
      <c r="J56" s="31">
        <f>J57+J58</f>
        <v>0</v>
      </c>
    </row>
    <row r="57" spans="1:10" ht="24.75" customHeight="1">
      <c r="A57" s="38" t="s">
        <v>72</v>
      </c>
      <c r="B57" s="33">
        <f t="shared" si="0"/>
        <v>18</v>
      </c>
      <c r="C57" s="34" t="s">
        <v>71</v>
      </c>
      <c r="D57" s="35">
        <v>242</v>
      </c>
      <c r="E57" s="34"/>
      <c r="F57" s="36"/>
      <c r="G57" s="36"/>
      <c r="H57" s="36"/>
      <c r="I57" s="36"/>
      <c r="J57" s="37"/>
    </row>
    <row r="58" spans="1:10" ht="24.75" customHeight="1">
      <c r="A58" s="38" t="s">
        <v>73</v>
      </c>
      <c r="B58" s="33">
        <f t="shared" si="0"/>
        <v>19</v>
      </c>
      <c r="C58" s="34" t="s">
        <v>71</v>
      </c>
      <c r="D58" s="35">
        <v>244</v>
      </c>
      <c r="E58" s="34"/>
      <c r="F58" s="36"/>
      <c r="G58" s="36"/>
      <c r="H58" s="36"/>
      <c r="I58" s="36"/>
      <c r="J58" s="37"/>
    </row>
    <row r="59" spans="1:10" ht="24.75" customHeight="1">
      <c r="A59" s="25" t="s">
        <v>74</v>
      </c>
      <c r="B59" s="26">
        <f t="shared" si="0"/>
        <v>20</v>
      </c>
      <c r="C59" s="27" t="s">
        <v>75</v>
      </c>
      <c r="D59" s="53"/>
      <c r="E59" s="29"/>
      <c r="F59" s="40">
        <f>F60+F61</f>
        <v>0</v>
      </c>
      <c r="G59" s="40">
        <f>G60+G61</f>
        <v>0</v>
      </c>
      <c r="H59" s="40">
        <f>H60+H61</f>
        <v>0</v>
      </c>
      <c r="I59" s="40">
        <f>I60+I61</f>
        <v>0</v>
      </c>
      <c r="J59" s="41">
        <f>J60+J61</f>
        <v>0</v>
      </c>
    </row>
    <row r="60" spans="1:10" ht="24.75" customHeight="1">
      <c r="A60" s="38" t="s">
        <v>76</v>
      </c>
      <c r="B60" s="33">
        <f t="shared" si="0"/>
        <v>21</v>
      </c>
      <c r="C60" s="34" t="s">
        <v>75</v>
      </c>
      <c r="D60" s="35">
        <v>244</v>
      </c>
      <c r="E60" s="34" t="s">
        <v>77</v>
      </c>
      <c r="F60" s="36"/>
      <c r="G60" s="36"/>
      <c r="H60" s="36"/>
      <c r="I60" s="36"/>
      <c r="J60" s="37"/>
    </row>
    <row r="61" spans="1:10" ht="24.75" customHeight="1">
      <c r="A61" s="38" t="s">
        <v>78</v>
      </c>
      <c r="B61" s="33">
        <f t="shared" si="0"/>
        <v>22</v>
      </c>
      <c r="C61" s="34" t="s">
        <v>75</v>
      </c>
      <c r="D61" s="35">
        <v>244</v>
      </c>
      <c r="E61" s="34" t="s">
        <v>79</v>
      </c>
      <c r="F61" s="36"/>
      <c r="G61" s="36"/>
      <c r="H61" s="36"/>
      <c r="I61" s="36"/>
      <c r="J61" s="37"/>
    </row>
    <row r="62" spans="1:10" ht="24.75" customHeight="1">
      <c r="A62" s="25" t="s">
        <v>80</v>
      </c>
      <c r="B62" s="26">
        <f t="shared" si="0"/>
        <v>23</v>
      </c>
      <c r="C62" s="27" t="s">
        <v>81</v>
      </c>
      <c r="D62" s="53"/>
      <c r="E62" s="29"/>
      <c r="F62" s="40">
        <f>F63+F64+F65+F66</f>
        <v>0</v>
      </c>
      <c r="G62" s="40">
        <f>G63+G64+G65+G66</f>
        <v>0</v>
      </c>
      <c r="H62" s="40">
        <f>H63+H64+H65+H66</f>
        <v>0</v>
      </c>
      <c r="I62" s="40">
        <f>I63+I64+I65+I66</f>
        <v>0</v>
      </c>
      <c r="J62" s="41">
        <f>J63+J64+J65+J66</f>
        <v>0</v>
      </c>
    </row>
    <row r="63" spans="1:10" ht="24.75" customHeight="1">
      <c r="A63" s="38" t="s">
        <v>82</v>
      </c>
      <c r="B63" s="33">
        <f t="shared" si="0"/>
        <v>24</v>
      </c>
      <c r="C63" s="34" t="s">
        <v>81</v>
      </c>
      <c r="D63" s="35">
        <v>244</v>
      </c>
      <c r="E63" s="34" t="s">
        <v>83</v>
      </c>
      <c r="F63" s="36"/>
      <c r="G63" s="36"/>
      <c r="H63" s="36"/>
      <c r="I63" s="36"/>
      <c r="J63" s="37"/>
    </row>
    <row r="64" spans="1:10" ht="24.75" customHeight="1">
      <c r="A64" s="38" t="s">
        <v>84</v>
      </c>
      <c r="B64" s="33">
        <f t="shared" si="0"/>
        <v>25</v>
      </c>
      <c r="C64" s="34" t="s">
        <v>81</v>
      </c>
      <c r="D64" s="35">
        <v>244</v>
      </c>
      <c r="E64" s="34" t="s">
        <v>85</v>
      </c>
      <c r="F64" s="36"/>
      <c r="G64" s="36"/>
      <c r="H64" s="36"/>
      <c r="I64" s="36"/>
      <c r="J64" s="37"/>
    </row>
    <row r="65" spans="1:10" ht="24.75" customHeight="1">
      <c r="A65" s="38" t="s">
        <v>86</v>
      </c>
      <c r="B65" s="33">
        <f t="shared" si="0"/>
        <v>26</v>
      </c>
      <c r="C65" s="34" t="s">
        <v>81</v>
      </c>
      <c r="D65" s="35">
        <v>244</v>
      </c>
      <c r="E65" s="34" t="s">
        <v>87</v>
      </c>
      <c r="F65" s="36"/>
      <c r="G65" s="36"/>
      <c r="H65" s="36"/>
      <c r="I65" s="36"/>
      <c r="J65" s="37"/>
    </row>
    <row r="66" spans="1:10" ht="24.75" customHeight="1">
      <c r="A66" s="38" t="s">
        <v>88</v>
      </c>
      <c r="B66" s="33">
        <f t="shared" si="0"/>
        <v>27</v>
      </c>
      <c r="C66" s="34" t="s">
        <v>81</v>
      </c>
      <c r="D66" s="35">
        <v>244</v>
      </c>
      <c r="E66" s="34" t="s">
        <v>89</v>
      </c>
      <c r="F66" s="36"/>
      <c r="G66" s="36"/>
      <c r="H66" s="36"/>
      <c r="I66" s="36"/>
      <c r="J66" s="37"/>
    </row>
    <row r="67" spans="1:10" ht="24.75" customHeight="1" thickBot="1">
      <c r="A67" s="54" t="s">
        <v>90</v>
      </c>
      <c r="B67" s="55">
        <f t="shared" si="0"/>
        <v>28</v>
      </c>
      <c r="C67" s="56" t="s">
        <v>91</v>
      </c>
      <c r="D67" s="57">
        <v>244</v>
      </c>
      <c r="E67" s="58"/>
      <c r="F67" s="59"/>
      <c r="G67" s="59"/>
      <c r="H67" s="59"/>
      <c r="I67" s="59"/>
      <c r="J67" s="60"/>
    </row>
    <row r="68" spans="1:10" ht="24.75" customHeight="1">
      <c r="A68" s="61" t="s">
        <v>92</v>
      </c>
      <c r="B68" s="62">
        <f t="shared" si="0"/>
        <v>29</v>
      </c>
      <c r="C68" s="63" t="s">
        <v>93</v>
      </c>
      <c r="D68" s="64"/>
      <c r="E68" s="65"/>
      <c r="F68" s="66">
        <f>F69+F70+F71+F72+F73+F76</f>
        <v>0</v>
      </c>
      <c r="G68" s="66">
        <f>G69+G70+G71+G72+G73+G76</f>
        <v>0</v>
      </c>
      <c r="H68" s="66">
        <f>H69+H70+H71+H72+H73+H76</f>
        <v>0</v>
      </c>
      <c r="I68" s="66">
        <f>I69+I70+I71+I72+I73+I76</f>
        <v>0</v>
      </c>
      <c r="J68" s="67">
        <f>J69+J70+J71+J72+J73+J76</f>
        <v>0</v>
      </c>
    </row>
    <row r="69" spans="1:10" ht="24.75" customHeight="1">
      <c r="A69" s="38" t="s">
        <v>94</v>
      </c>
      <c r="B69" s="33">
        <f t="shared" si="0"/>
        <v>30</v>
      </c>
      <c r="C69" s="34" t="s">
        <v>93</v>
      </c>
      <c r="D69" s="35">
        <v>244</v>
      </c>
      <c r="E69" s="34" t="s">
        <v>95</v>
      </c>
      <c r="F69" s="36"/>
      <c r="G69" s="36"/>
      <c r="H69" s="36"/>
      <c r="I69" s="36"/>
      <c r="J69" s="37"/>
    </row>
    <row r="70" spans="1:10" ht="24.75" customHeight="1">
      <c r="A70" s="38" t="s">
        <v>96</v>
      </c>
      <c r="B70" s="33">
        <f t="shared" si="0"/>
        <v>31</v>
      </c>
      <c r="C70" s="34" t="s">
        <v>93</v>
      </c>
      <c r="D70" s="35">
        <v>243</v>
      </c>
      <c r="E70" s="34" t="s">
        <v>97</v>
      </c>
      <c r="F70" s="36"/>
      <c r="G70" s="36"/>
      <c r="H70" s="36"/>
      <c r="I70" s="36"/>
      <c r="J70" s="37"/>
    </row>
    <row r="71" spans="1:10" ht="24.75" customHeight="1">
      <c r="A71" s="38" t="s">
        <v>98</v>
      </c>
      <c r="B71" s="33">
        <f t="shared" si="0"/>
        <v>32</v>
      </c>
      <c r="C71" s="34" t="s">
        <v>93</v>
      </c>
      <c r="D71" s="35">
        <v>243</v>
      </c>
      <c r="E71" s="34" t="s">
        <v>99</v>
      </c>
      <c r="F71" s="36"/>
      <c r="G71" s="36"/>
      <c r="H71" s="36"/>
      <c r="I71" s="36"/>
      <c r="J71" s="37"/>
    </row>
    <row r="72" spans="1:10" ht="24.75" customHeight="1">
      <c r="A72" s="38" t="s">
        <v>100</v>
      </c>
      <c r="B72" s="33">
        <f t="shared" si="0"/>
        <v>33</v>
      </c>
      <c r="C72" s="34" t="s">
        <v>93</v>
      </c>
      <c r="D72" s="35">
        <v>244</v>
      </c>
      <c r="E72" s="34" t="s">
        <v>101</v>
      </c>
      <c r="F72" s="36"/>
      <c r="G72" s="36"/>
      <c r="H72" s="36"/>
      <c r="I72" s="36"/>
      <c r="J72" s="37"/>
    </row>
    <row r="73" spans="1:10" ht="24.75" customHeight="1">
      <c r="A73" s="39" t="s">
        <v>102</v>
      </c>
      <c r="B73" s="26">
        <f t="shared" si="0"/>
        <v>34</v>
      </c>
      <c r="C73" s="29" t="s">
        <v>93</v>
      </c>
      <c r="D73" s="53"/>
      <c r="E73" s="29" t="s">
        <v>103</v>
      </c>
      <c r="F73" s="40">
        <f>F74+F75</f>
        <v>0</v>
      </c>
      <c r="G73" s="40">
        <f>G74+G75</f>
        <v>0</v>
      </c>
      <c r="H73" s="40">
        <f>H74+H75</f>
        <v>0</v>
      </c>
      <c r="I73" s="40">
        <f>I74+I75</f>
        <v>0</v>
      </c>
      <c r="J73" s="41">
        <f>J74+J75</f>
        <v>0</v>
      </c>
    </row>
    <row r="74" spans="1:10" ht="24.75" customHeight="1">
      <c r="A74" s="38" t="s">
        <v>104</v>
      </c>
      <c r="B74" s="33">
        <f t="shared" si="0"/>
        <v>35</v>
      </c>
      <c r="C74" s="34" t="s">
        <v>93</v>
      </c>
      <c r="D74" s="35">
        <v>242</v>
      </c>
      <c r="E74" s="34" t="s">
        <v>103</v>
      </c>
      <c r="F74" s="36"/>
      <c r="G74" s="36"/>
      <c r="H74" s="36"/>
      <c r="I74" s="36"/>
      <c r="J74" s="37"/>
    </row>
    <row r="75" spans="1:10" ht="24.75" customHeight="1">
      <c r="A75" s="38" t="s">
        <v>73</v>
      </c>
      <c r="B75" s="33">
        <f t="shared" si="0"/>
        <v>36</v>
      </c>
      <c r="C75" s="34" t="s">
        <v>93</v>
      </c>
      <c r="D75" s="35">
        <v>244</v>
      </c>
      <c r="E75" s="34" t="s">
        <v>103</v>
      </c>
      <c r="F75" s="36"/>
      <c r="G75" s="36"/>
      <c r="H75" s="36"/>
      <c r="I75" s="36"/>
      <c r="J75" s="37"/>
    </row>
    <row r="76" spans="1:10" ht="24.75" customHeight="1">
      <c r="A76" s="39" t="s">
        <v>105</v>
      </c>
      <c r="B76" s="26">
        <f t="shared" si="0"/>
        <v>37</v>
      </c>
      <c r="C76" s="29" t="s">
        <v>93</v>
      </c>
      <c r="D76" s="53"/>
      <c r="E76" s="29" t="s">
        <v>106</v>
      </c>
      <c r="F76" s="40">
        <f>F77+F78+F79</f>
        <v>0</v>
      </c>
      <c r="G76" s="40">
        <f>G77+G78+G79</f>
        <v>0</v>
      </c>
      <c r="H76" s="40">
        <f>H77+H78+H79</f>
        <v>0</v>
      </c>
      <c r="I76" s="40">
        <f>I77+I78+I79</f>
        <v>0</v>
      </c>
      <c r="J76" s="41">
        <f>J77+J78+J79</f>
        <v>0</v>
      </c>
    </row>
    <row r="77" spans="1:10" ht="24.75" customHeight="1">
      <c r="A77" s="38" t="s">
        <v>104</v>
      </c>
      <c r="B77" s="33">
        <f t="shared" si="0"/>
        <v>38</v>
      </c>
      <c r="C77" s="34" t="s">
        <v>93</v>
      </c>
      <c r="D77" s="35">
        <v>242</v>
      </c>
      <c r="E77" s="34" t="s">
        <v>106</v>
      </c>
      <c r="F77" s="36"/>
      <c r="G77" s="36"/>
      <c r="H77" s="36"/>
      <c r="I77" s="36"/>
      <c r="J77" s="37"/>
    </row>
    <row r="78" spans="1:10" ht="24.75" customHeight="1">
      <c r="A78" s="68" t="s">
        <v>107</v>
      </c>
      <c r="B78" s="33">
        <f t="shared" si="0"/>
        <v>39</v>
      </c>
      <c r="C78" s="34" t="s">
        <v>93</v>
      </c>
      <c r="D78" s="35">
        <v>243</v>
      </c>
      <c r="E78" s="34" t="s">
        <v>106</v>
      </c>
      <c r="F78" s="36"/>
      <c r="G78" s="36"/>
      <c r="H78" s="36"/>
      <c r="I78" s="36"/>
      <c r="J78" s="37"/>
    </row>
    <row r="79" spans="1:10" ht="24.75" customHeight="1">
      <c r="A79" s="38" t="s">
        <v>108</v>
      </c>
      <c r="B79" s="33">
        <f t="shared" si="0"/>
        <v>40</v>
      </c>
      <c r="C79" s="34" t="s">
        <v>93</v>
      </c>
      <c r="D79" s="35">
        <v>244</v>
      </c>
      <c r="E79" s="34" t="s">
        <v>106</v>
      </c>
      <c r="F79" s="36"/>
      <c r="G79" s="36"/>
      <c r="H79" s="36"/>
      <c r="I79" s="36"/>
      <c r="J79" s="37"/>
    </row>
    <row r="80" spans="1:10" ht="24.75" customHeight="1">
      <c r="A80" s="25" t="s">
        <v>109</v>
      </c>
      <c r="B80" s="26">
        <f t="shared" si="0"/>
        <v>41</v>
      </c>
      <c r="C80" s="27" t="s">
        <v>110</v>
      </c>
      <c r="D80" s="53"/>
      <c r="E80" s="29"/>
      <c r="F80" s="30">
        <f>F81+F82+F83+F84</f>
        <v>0</v>
      </c>
      <c r="G80" s="30">
        <f>G81+G82+G83+G84</f>
        <v>0</v>
      </c>
      <c r="H80" s="30">
        <f>H81+H82+H83+H84</f>
        <v>0</v>
      </c>
      <c r="I80" s="30">
        <f>I81+I82+I83+I84</f>
        <v>0</v>
      </c>
      <c r="J80" s="31">
        <f>J81+J82+J83+J84</f>
        <v>0</v>
      </c>
    </row>
    <row r="81" spans="1:10" ht="24.75" customHeight="1">
      <c r="A81" s="38" t="s">
        <v>111</v>
      </c>
      <c r="B81" s="33">
        <f t="shared" si="0"/>
        <v>42</v>
      </c>
      <c r="C81" s="34" t="s">
        <v>110</v>
      </c>
      <c r="D81" s="35">
        <v>244</v>
      </c>
      <c r="E81" s="34" t="s">
        <v>112</v>
      </c>
      <c r="F81" s="36"/>
      <c r="G81" s="36"/>
      <c r="H81" s="36"/>
      <c r="I81" s="36"/>
      <c r="J81" s="37"/>
    </row>
    <row r="82" spans="1:10" ht="24.75" customHeight="1">
      <c r="A82" s="38" t="s">
        <v>113</v>
      </c>
      <c r="B82" s="33">
        <f t="shared" si="0"/>
        <v>43</v>
      </c>
      <c r="C82" s="34" t="s">
        <v>110</v>
      </c>
      <c r="D82" s="35">
        <v>244</v>
      </c>
      <c r="E82" s="34" t="s">
        <v>114</v>
      </c>
      <c r="F82" s="36"/>
      <c r="G82" s="36"/>
      <c r="H82" s="36"/>
      <c r="I82" s="36"/>
      <c r="J82" s="37"/>
    </row>
    <row r="83" spans="1:10" ht="24.75" customHeight="1">
      <c r="A83" s="38" t="s">
        <v>115</v>
      </c>
      <c r="B83" s="33">
        <f t="shared" si="0"/>
        <v>44</v>
      </c>
      <c r="C83" s="34" t="s">
        <v>110</v>
      </c>
      <c r="D83" s="35">
        <v>244</v>
      </c>
      <c r="E83" s="34" t="s">
        <v>116</v>
      </c>
      <c r="F83" s="36"/>
      <c r="G83" s="36"/>
      <c r="H83" s="36"/>
      <c r="I83" s="36"/>
      <c r="J83" s="37"/>
    </row>
    <row r="84" spans="1:10" ht="24.75" customHeight="1">
      <c r="A84" s="69" t="s">
        <v>117</v>
      </c>
      <c r="B84" s="26">
        <f t="shared" si="0"/>
        <v>45</v>
      </c>
      <c r="C84" s="58" t="s">
        <v>110</v>
      </c>
      <c r="D84" s="70"/>
      <c r="E84" s="58" t="s">
        <v>118</v>
      </c>
      <c r="F84" s="71">
        <f>F85+F86</f>
        <v>0</v>
      </c>
      <c r="G84" s="71">
        <f>G85+G86</f>
        <v>0</v>
      </c>
      <c r="H84" s="71">
        <f>H85+H86</f>
        <v>0</v>
      </c>
      <c r="I84" s="71">
        <f>I85+I86</f>
        <v>0</v>
      </c>
      <c r="J84" s="72">
        <f>J85+J86</f>
        <v>0</v>
      </c>
    </row>
    <row r="85" spans="1:10" ht="24.75" customHeight="1">
      <c r="A85" s="38" t="s">
        <v>104</v>
      </c>
      <c r="B85" s="33">
        <f t="shared" si="0"/>
        <v>46</v>
      </c>
      <c r="C85" s="34" t="s">
        <v>110</v>
      </c>
      <c r="D85" s="35">
        <v>242</v>
      </c>
      <c r="E85" s="34" t="s">
        <v>118</v>
      </c>
      <c r="F85" s="36"/>
      <c r="G85" s="36"/>
      <c r="H85" s="36"/>
      <c r="I85" s="36"/>
      <c r="J85" s="37"/>
    </row>
    <row r="86" spans="1:10" ht="24.75" customHeight="1" thickBot="1">
      <c r="A86" s="46" t="s">
        <v>73</v>
      </c>
      <c r="B86" s="47">
        <f t="shared" si="0"/>
        <v>47</v>
      </c>
      <c r="C86" s="73">
        <v>226</v>
      </c>
      <c r="D86" s="73">
        <v>244</v>
      </c>
      <c r="E86" s="48" t="s">
        <v>118</v>
      </c>
      <c r="F86" s="74"/>
      <c r="G86" s="74"/>
      <c r="H86" s="74"/>
      <c r="I86" s="74"/>
      <c r="J86" s="75"/>
    </row>
    <row r="87" spans="1:10" ht="24.75" customHeight="1" thickBot="1">
      <c r="A87" s="76" t="s">
        <v>119</v>
      </c>
      <c r="B87" s="77">
        <f t="shared" si="0"/>
        <v>48</v>
      </c>
      <c r="C87" s="78" t="s">
        <v>120</v>
      </c>
      <c r="D87" s="79"/>
      <c r="E87" s="80"/>
      <c r="F87" s="81"/>
      <c r="G87" s="81"/>
      <c r="H87" s="81"/>
      <c r="I87" s="81"/>
      <c r="J87" s="82"/>
    </row>
    <row r="88" spans="1:10" ht="24.75" customHeight="1">
      <c r="A88" s="83" t="s">
        <v>121</v>
      </c>
      <c r="B88" s="19">
        <f t="shared" si="0"/>
        <v>49</v>
      </c>
      <c r="C88" s="84" t="s">
        <v>122</v>
      </c>
      <c r="D88" s="85"/>
      <c r="E88" s="86"/>
      <c r="F88" s="23">
        <f>F89</f>
        <v>0</v>
      </c>
      <c r="G88" s="23">
        <f>G89</f>
        <v>0</v>
      </c>
      <c r="H88" s="23">
        <f>H89</f>
        <v>0</v>
      </c>
      <c r="I88" s="23">
        <f>I89</f>
        <v>0</v>
      </c>
      <c r="J88" s="24">
        <f>J89</f>
        <v>0</v>
      </c>
    </row>
    <row r="89" spans="1:10" ht="24.75" customHeight="1">
      <c r="A89" s="39" t="s">
        <v>123</v>
      </c>
      <c r="B89" s="26">
        <f t="shared" si="0"/>
        <v>50</v>
      </c>
      <c r="C89" s="29" t="s">
        <v>122</v>
      </c>
      <c r="D89" s="53"/>
      <c r="E89" s="29" t="s">
        <v>124</v>
      </c>
      <c r="F89" s="40">
        <f>F90+F91</f>
        <v>0</v>
      </c>
      <c r="G89" s="40">
        <f>G90+G91</f>
        <v>0</v>
      </c>
      <c r="H89" s="40">
        <f>H90+H91</f>
        <v>0</v>
      </c>
      <c r="I89" s="40">
        <f>I90+I91</f>
        <v>0</v>
      </c>
      <c r="J89" s="41">
        <f>J90+J91</f>
        <v>0</v>
      </c>
    </row>
    <row r="90" spans="1:10" ht="24.75" customHeight="1">
      <c r="A90" s="38" t="s">
        <v>125</v>
      </c>
      <c r="B90" s="33">
        <f t="shared" si="0"/>
        <v>51</v>
      </c>
      <c r="C90" s="34" t="s">
        <v>122</v>
      </c>
      <c r="D90" s="35">
        <v>611</v>
      </c>
      <c r="E90" s="34" t="s">
        <v>124</v>
      </c>
      <c r="F90" s="36"/>
      <c r="G90" s="36"/>
      <c r="H90" s="36"/>
      <c r="I90" s="36"/>
      <c r="J90" s="37"/>
    </row>
    <row r="91" spans="1:10" ht="24.75" customHeight="1" thickBot="1">
      <c r="A91" s="46" t="s">
        <v>126</v>
      </c>
      <c r="B91" s="47">
        <f t="shared" si="0"/>
        <v>52</v>
      </c>
      <c r="C91" s="48" t="s">
        <v>122</v>
      </c>
      <c r="D91" s="49">
        <v>810</v>
      </c>
      <c r="E91" s="48" t="s">
        <v>124</v>
      </c>
      <c r="F91" s="50"/>
      <c r="G91" s="50"/>
      <c r="H91" s="50"/>
      <c r="I91" s="50"/>
      <c r="J91" s="51"/>
    </row>
    <row r="92" spans="1:10" ht="24.75" customHeight="1">
      <c r="A92" s="18" t="s">
        <v>127</v>
      </c>
      <c r="B92" s="87">
        <f t="shared" si="0"/>
        <v>53</v>
      </c>
      <c r="C92" s="20" t="s">
        <v>128</v>
      </c>
      <c r="D92" s="85"/>
      <c r="E92" s="22"/>
      <c r="F92" s="23"/>
      <c r="G92" s="23"/>
      <c r="H92" s="23"/>
      <c r="I92" s="23"/>
      <c r="J92" s="24"/>
    </row>
    <row r="93" spans="1:10" ht="24.75" customHeight="1" thickBot="1">
      <c r="A93" s="88" t="s">
        <v>129</v>
      </c>
      <c r="B93" s="89">
        <f t="shared" si="0"/>
        <v>54</v>
      </c>
      <c r="C93" s="90" t="s">
        <v>130</v>
      </c>
      <c r="D93" s="91"/>
      <c r="E93" s="92"/>
      <c r="F93" s="93"/>
      <c r="G93" s="93"/>
      <c r="H93" s="93"/>
      <c r="I93" s="93"/>
      <c r="J93" s="94"/>
    </row>
    <row r="94" spans="1:10" ht="24.75" customHeight="1">
      <c r="A94" s="83" t="s">
        <v>131</v>
      </c>
      <c r="B94" s="19">
        <f t="shared" si="0"/>
        <v>55</v>
      </c>
      <c r="C94" s="20" t="s">
        <v>132</v>
      </c>
      <c r="D94" s="85"/>
      <c r="E94" s="22"/>
      <c r="F94" s="23">
        <f>F95</f>
        <v>0</v>
      </c>
      <c r="G94" s="23">
        <f>G95</f>
        <v>0</v>
      </c>
      <c r="H94" s="23">
        <f>H95</f>
        <v>0</v>
      </c>
      <c r="I94" s="23">
        <f>I95</f>
        <v>0</v>
      </c>
      <c r="J94" s="24">
        <f>J95</f>
        <v>0</v>
      </c>
    </row>
    <row r="95" spans="1:10" ht="24.75" customHeight="1">
      <c r="A95" s="39" t="s">
        <v>133</v>
      </c>
      <c r="B95" s="26">
        <f t="shared" si="0"/>
        <v>56</v>
      </c>
      <c r="C95" s="29" t="s">
        <v>132</v>
      </c>
      <c r="D95" s="53"/>
      <c r="E95" s="29" t="s">
        <v>134</v>
      </c>
      <c r="F95" s="40">
        <f>F96+F97+F98+F99</f>
        <v>0</v>
      </c>
      <c r="G95" s="40">
        <f>G96+G97+G98+G99</f>
        <v>0</v>
      </c>
      <c r="H95" s="40">
        <f>H96+H97+H98+H99</f>
        <v>0</v>
      </c>
      <c r="I95" s="40">
        <f>I96+I97+I98+I99</f>
        <v>0</v>
      </c>
      <c r="J95" s="41">
        <f>J96+J97+J98+J99</f>
        <v>0</v>
      </c>
    </row>
    <row r="96" spans="1:10" ht="24.75" customHeight="1">
      <c r="A96" s="95" t="s">
        <v>135</v>
      </c>
      <c r="B96" s="33">
        <f t="shared" si="0"/>
        <v>57</v>
      </c>
      <c r="C96" s="34" t="s">
        <v>132</v>
      </c>
      <c r="D96" s="35">
        <v>244</v>
      </c>
      <c r="E96" s="34" t="s">
        <v>134</v>
      </c>
      <c r="F96" s="36"/>
      <c r="G96" s="36"/>
      <c r="H96" s="36"/>
      <c r="I96" s="36"/>
      <c r="J96" s="37"/>
    </row>
    <row r="97" spans="1:10" ht="24.75" customHeight="1">
      <c r="A97" s="95" t="s">
        <v>136</v>
      </c>
      <c r="B97" s="33">
        <f t="shared" si="0"/>
        <v>58</v>
      </c>
      <c r="C97" s="34" t="s">
        <v>132</v>
      </c>
      <c r="D97" s="35">
        <v>831</v>
      </c>
      <c r="E97" s="34" t="s">
        <v>134</v>
      </c>
      <c r="F97" s="36"/>
      <c r="G97" s="36"/>
      <c r="H97" s="36"/>
      <c r="I97" s="36"/>
      <c r="J97" s="37"/>
    </row>
    <row r="98" spans="1:10" ht="24.75" customHeight="1">
      <c r="A98" s="95" t="s">
        <v>137</v>
      </c>
      <c r="B98" s="33">
        <f t="shared" si="0"/>
        <v>59</v>
      </c>
      <c r="C98" s="34" t="s">
        <v>132</v>
      </c>
      <c r="D98" s="35">
        <v>851</v>
      </c>
      <c r="E98" s="34" t="s">
        <v>134</v>
      </c>
      <c r="F98" s="36"/>
      <c r="G98" s="36"/>
      <c r="H98" s="36"/>
      <c r="I98" s="36"/>
      <c r="J98" s="37"/>
    </row>
    <row r="99" spans="1:10" ht="24.75" customHeight="1" thickBot="1">
      <c r="A99" s="96" t="s">
        <v>138</v>
      </c>
      <c r="B99" s="47">
        <f t="shared" si="0"/>
        <v>60</v>
      </c>
      <c r="C99" s="97" t="s">
        <v>132</v>
      </c>
      <c r="D99" s="98">
        <v>852</v>
      </c>
      <c r="E99" s="97" t="s">
        <v>134</v>
      </c>
      <c r="F99" s="99"/>
      <c r="G99" s="99"/>
      <c r="H99" s="99"/>
      <c r="I99" s="99"/>
      <c r="J99" s="100"/>
    </row>
    <row r="100" spans="1:10" ht="24.75" customHeight="1">
      <c r="A100" s="18" t="s">
        <v>139</v>
      </c>
      <c r="B100" s="19">
        <f t="shared" si="0"/>
        <v>61</v>
      </c>
      <c r="C100" s="20" t="s">
        <v>140</v>
      </c>
      <c r="D100" s="85"/>
      <c r="E100" s="22"/>
      <c r="F100" s="23">
        <f>F101+F109</f>
        <v>0</v>
      </c>
      <c r="G100" s="23">
        <f>G101+G109</f>
        <v>0</v>
      </c>
      <c r="H100" s="23">
        <f>H101+H109</f>
        <v>0</v>
      </c>
      <c r="I100" s="23">
        <f>I101+I109</f>
        <v>0</v>
      </c>
      <c r="J100" s="24">
        <f>J101+J109</f>
        <v>0</v>
      </c>
    </row>
    <row r="101" spans="1:10" ht="24.75" customHeight="1">
      <c r="A101" s="25" t="s">
        <v>141</v>
      </c>
      <c r="B101" s="26">
        <f t="shared" si="0"/>
        <v>62</v>
      </c>
      <c r="C101" s="27" t="s">
        <v>142</v>
      </c>
      <c r="D101" s="53"/>
      <c r="E101" s="29"/>
      <c r="F101" s="30">
        <f>F102+F105</f>
        <v>0</v>
      </c>
      <c r="G101" s="30">
        <f>G102+G105</f>
        <v>0</v>
      </c>
      <c r="H101" s="30">
        <f>H102+H105</f>
        <v>0</v>
      </c>
      <c r="I101" s="30">
        <f>I102+I105</f>
        <v>0</v>
      </c>
      <c r="J101" s="31">
        <f>J102+J105</f>
        <v>0</v>
      </c>
    </row>
    <row r="102" spans="1:10" ht="24.75" customHeight="1">
      <c r="A102" s="39" t="s">
        <v>143</v>
      </c>
      <c r="B102" s="26">
        <f t="shared" si="0"/>
        <v>63</v>
      </c>
      <c r="C102" s="29" t="s">
        <v>142</v>
      </c>
      <c r="D102" s="53"/>
      <c r="E102" s="29" t="s">
        <v>144</v>
      </c>
      <c r="F102" s="40">
        <f>F103+F104</f>
        <v>0</v>
      </c>
      <c r="G102" s="40"/>
      <c r="H102" s="40"/>
      <c r="I102" s="40"/>
      <c r="J102" s="41"/>
    </row>
    <row r="103" spans="1:10" ht="24.75" customHeight="1">
      <c r="A103" s="38" t="s">
        <v>104</v>
      </c>
      <c r="B103" s="33">
        <f t="shared" si="0"/>
        <v>64</v>
      </c>
      <c r="C103" s="34" t="s">
        <v>142</v>
      </c>
      <c r="D103" s="35">
        <v>242</v>
      </c>
      <c r="E103" s="34" t="s">
        <v>144</v>
      </c>
      <c r="F103" s="36"/>
      <c r="G103" s="36"/>
      <c r="H103" s="36"/>
      <c r="I103" s="36"/>
      <c r="J103" s="37"/>
    </row>
    <row r="104" spans="1:10" ht="24.75" customHeight="1">
      <c r="A104" s="101" t="s">
        <v>108</v>
      </c>
      <c r="B104" s="33">
        <f t="shared" si="0"/>
        <v>65</v>
      </c>
      <c r="C104" s="34" t="s">
        <v>142</v>
      </c>
      <c r="D104" s="35">
        <v>244</v>
      </c>
      <c r="E104" s="34" t="s">
        <v>144</v>
      </c>
      <c r="F104" s="36"/>
      <c r="G104" s="36"/>
      <c r="H104" s="36"/>
      <c r="I104" s="36"/>
      <c r="J104" s="37"/>
    </row>
    <row r="105" spans="1:10" ht="24.75" customHeight="1">
      <c r="A105" s="39" t="s">
        <v>145</v>
      </c>
      <c r="B105" s="26">
        <f aca="true" t="shared" si="1" ref="B105:B118">B104+1</f>
        <v>66</v>
      </c>
      <c r="C105" s="29" t="s">
        <v>142</v>
      </c>
      <c r="D105" s="53"/>
      <c r="E105" s="29" t="s">
        <v>146</v>
      </c>
      <c r="F105" s="40">
        <f>F106+F107+F108</f>
        <v>0</v>
      </c>
      <c r="G105" s="40"/>
      <c r="H105" s="40"/>
      <c r="I105" s="40"/>
      <c r="J105" s="41"/>
    </row>
    <row r="106" spans="1:10" ht="24.75" customHeight="1">
      <c r="A106" s="38" t="s">
        <v>104</v>
      </c>
      <c r="B106" s="33">
        <f t="shared" si="1"/>
        <v>67</v>
      </c>
      <c r="C106" s="34" t="s">
        <v>142</v>
      </c>
      <c r="D106" s="35">
        <v>242</v>
      </c>
      <c r="E106" s="34" t="s">
        <v>146</v>
      </c>
      <c r="F106" s="36"/>
      <c r="G106" s="36"/>
      <c r="H106" s="36"/>
      <c r="I106" s="36"/>
      <c r="J106" s="37"/>
    </row>
    <row r="107" spans="1:10" ht="24.75" customHeight="1">
      <c r="A107" s="101" t="s">
        <v>108</v>
      </c>
      <c r="B107" s="33">
        <f t="shared" si="1"/>
        <v>68</v>
      </c>
      <c r="C107" s="34" t="s">
        <v>142</v>
      </c>
      <c r="D107" s="35">
        <v>244</v>
      </c>
      <c r="E107" s="34" t="s">
        <v>146</v>
      </c>
      <c r="F107" s="36"/>
      <c r="G107" s="36"/>
      <c r="H107" s="36"/>
      <c r="I107" s="36"/>
      <c r="J107" s="37"/>
    </row>
    <row r="108" spans="1:10" ht="24.75" customHeight="1">
      <c r="A108" s="38" t="s">
        <v>147</v>
      </c>
      <c r="B108" s="33">
        <f t="shared" si="1"/>
        <v>69</v>
      </c>
      <c r="C108" s="34" t="s">
        <v>142</v>
      </c>
      <c r="D108" s="35">
        <v>244</v>
      </c>
      <c r="E108" s="34" t="s">
        <v>148</v>
      </c>
      <c r="F108" s="36"/>
      <c r="G108" s="36"/>
      <c r="H108" s="36"/>
      <c r="I108" s="36"/>
      <c r="J108" s="37"/>
    </row>
    <row r="109" spans="1:10" ht="24.75" customHeight="1">
      <c r="A109" s="25" t="s">
        <v>149</v>
      </c>
      <c r="B109" s="26">
        <f t="shared" si="1"/>
        <v>70</v>
      </c>
      <c r="C109" s="27" t="s">
        <v>150</v>
      </c>
      <c r="D109" s="53"/>
      <c r="E109" s="29"/>
      <c r="F109" s="30">
        <f>F110+F111+F112+F113+F114+F115+F118</f>
        <v>0</v>
      </c>
      <c r="G109" s="30">
        <f>G110+G111+G112+G113+G114+G115+G118</f>
        <v>0</v>
      </c>
      <c r="H109" s="30">
        <f>H110+H111+H112+H113+H114+H115+H118</f>
        <v>0</v>
      </c>
      <c r="I109" s="30">
        <f>I110+I111+I112+I113+I114+I115+I118</f>
        <v>0</v>
      </c>
      <c r="J109" s="31">
        <f>J110+J111+J112+J113+J114+J115+J118</f>
        <v>0</v>
      </c>
    </row>
    <row r="110" spans="1:10" ht="24.75" customHeight="1">
      <c r="A110" s="38" t="s">
        <v>151</v>
      </c>
      <c r="B110" s="33">
        <f t="shared" si="1"/>
        <v>71</v>
      </c>
      <c r="C110" s="34" t="s">
        <v>150</v>
      </c>
      <c r="D110" s="35">
        <v>244</v>
      </c>
      <c r="E110" s="34" t="s">
        <v>152</v>
      </c>
      <c r="F110" s="36"/>
      <c r="G110" s="36"/>
      <c r="H110" s="36"/>
      <c r="I110" s="36"/>
      <c r="J110" s="37"/>
    </row>
    <row r="111" spans="1:10" ht="24.75" customHeight="1">
      <c r="A111" s="38" t="s">
        <v>153</v>
      </c>
      <c r="B111" s="33">
        <f t="shared" si="1"/>
        <v>72</v>
      </c>
      <c r="C111" s="34" t="s">
        <v>150</v>
      </c>
      <c r="D111" s="35">
        <v>244</v>
      </c>
      <c r="E111" s="34" t="s">
        <v>154</v>
      </c>
      <c r="F111" s="36"/>
      <c r="G111" s="36"/>
      <c r="H111" s="36"/>
      <c r="I111" s="36"/>
      <c r="J111" s="37"/>
    </row>
    <row r="112" spans="1:10" ht="24.75" customHeight="1">
      <c r="A112" s="38" t="s">
        <v>155</v>
      </c>
      <c r="B112" s="33">
        <f t="shared" si="1"/>
        <v>73</v>
      </c>
      <c r="C112" s="34" t="s">
        <v>150</v>
      </c>
      <c r="D112" s="35">
        <v>244</v>
      </c>
      <c r="E112" s="34" t="s">
        <v>156</v>
      </c>
      <c r="F112" s="36"/>
      <c r="G112" s="36"/>
      <c r="H112" s="36"/>
      <c r="I112" s="36"/>
      <c r="J112" s="37"/>
    </row>
    <row r="113" spans="1:10" ht="24.75" customHeight="1">
      <c r="A113" s="38" t="s">
        <v>157</v>
      </c>
      <c r="B113" s="33">
        <f t="shared" si="1"/>
        <v>74</v>
      </c>
      <c r="C113" s="34" t="s">
        <v>150</v>
      </c>
      <c r="D113" s="35">
        <v>244</v>
      </c>
      <c r="E113" s="34" t="s">
        <v>158</v>
      </c>
      <c r="F113" s="36"/>
      <c r="G113" s="36"/>
      <c r="H113" s="36"/>
      <c r="I113" s="36"/>
      <c r="J113" s="37"/>
    </row>
    <row r="114" spans="1:10" ht="24.75" customHeight="1">
      <c r="A114" s="38" t="s">
        <v>159</v>
      </c>
      <c r="B114" s="33">
        <f t="shared" si="1"/>
        <v>75</v>
      </c>
      <c r="C114" s="34" t="s">
        <v>150</v>
      </c>
      <c r="D114" s="35">
        <v>244</v>
      </c>
      <c r="E114" s="34" t="s">
        <v>160</v>
      </c>
      <c r="F114" s="36"/>
      <c r="G114" s="36"/>
      <c r="H114" s="36"/>
      <c r="I114" s="36"/>
      <c r="J114" s="37"/>
    </row>
    <row r="115" spans="1:10" ht="24.75" customHeight="1">
      <c r="A115" s="39" t="s">
        <v>161</v>
      </c>
      <c r="B115" s="26">
        <f t="shared" si="1"/>
        <v>76</v>
      </c>
      <c r="C115" s="29" t="s">
        <v>150</v>
      </c>
      <c r="D115" s="53"/>
      <c r="E115" s="29" t="s">
        <v>162</v>
      </c>
      <c r="F115" s="40">
        <f>F116+F117</f>
        <v>0</v>
      </c>
      <c r="G115" s="40">
        <f>G116+G117</f>
        <v>0</v>
      </c>
      <c r="H115" s="40">
        <f>H116+H117</f>
        <v>0</v>
      </c>
      <c r="I115" s="40">
        <f>I116+I117</f>
        <v>0</v>
      </c>
      <c r="J115" s="41">
        <f>J116+J117</f>
        <v>0</v>
      </c>
    </row>
    <row r="116" spans="1:10" ht="24.75" customHeight="1">
      <c r="A116" s="38" t="s">
        <v>104</v>
      </c>
      <c r="B116" s="33">
        <f t="shared" si="1"/>
        <v>77</v>
      </c>
      <c r="C116" s="42" t="s">
        <v>150</v>
      </c>
      <c r="D116" s="43">
        <v>242</v>
      </c>
      <c r="E116" s="42" t="s">
        <v>162</v>
      </c>
      <c r="F116" s="44"/>
      <c r="G116" s="44"/>
      <c r="H116" s="44"/>
      <c r="I116" s="44"/>
      <c r="J116" s="45"/>
    </row>
    <row r="117" spans="1:10" ht="24.75" customHeight="1">
      <c r="A117" s="101" t="s">
        <v>73</v>
      </c>
      <c r="B117" s="33">
        <f t="shared" si="1"/>
        <v>78</v>
      </c>
      <c r="C117" s="42" t="s">
        <v>150</v>
      </c>
      <c r="D117" s="43">
        <v>244</v>
      </c>
      <c r="E117" s="42" t="s">
        <v>162</v>
      </c>
      <c r="F117" s="44"/>
      <c r="G117" s="44"/>
      <c r="H117" s="44"/>
      <c r="I117" s="44"/>
      <c r="J117" s="45"/>
    </row>
    <row r="118" spans="1:10" ht="24.75" customHeight="1" thickBot="1">
      <c r="A118" s="46" t="s">
        <v>163</v>
      </c>
      <c r="B118" s="33">
        <f t="shared" si="1"/>
        <v>79</v>
      </c>
      <c r="C118" s="48" t="s">
        <v>150</v>
      </c>
      <c r="D118" s="49">
        <v>244</v>
      </c>
      <c r="E118" s="48" t="s">
        <v>164</v>
      </c>
      <c r="F118" s="50"/>
      <c r="G118" s="50"/>
      <c r="H118" s="50"/>
      <c r="I118" s="50"/>
      <c r="J118" s="51"/>
    </row>
    <row r="119" spans="1:10" ht="24.75" customHeight="1" thickBot="1">
      <c r="A119" s="123" t="s">
        <v>165</v>
      </c>
      <c r="B119" s="124"/>
      <c r="C119" s="124"/>
      <c r="D119" s="124"/>
      <c r="E119" s="125"/>
      <c r="F119" s="102">
        <f>F40+F55+F87+F88+F92+F93+F94+F100</f>
        <v>3867910</v>
      </c>
      <c r="G119" s="102">
        <f>G40+G55+G87+G88+G92+G93+G94+G100</f>
        <v>966860</v>
      </c>
      <c r="H119" s="102">
        <f>H40+H55+H87+H88+H92+H93+H94+H100</f>
        <v>966860</v>
      </c>
      <c r="I119" s="102">
        <f>I40+I55+I87+I88+I92+I93+I94+I100</f>
        <v>966860</v>
      </c>
      <c r="J119" s="103">
        <f>J40+J55+J87+J88+J92+J93+J94+J100</f>
        <v>967330</v>
      </c>
    </row>
    <row r="120" spans="1:10" ht="24.75" customHeight="1">
      <c r="A120" s="104"/>
      <c r="B120" s="105"/>
      <c r="C120" s="106"/>
      <c r="D120" s="106"/>
      <c r="E120" s="106"/>
      <c r="F120" s="105"/>
      <c r="G120" s="105"/>
      <c r="H120" s="105"/>
      <c r="I120" s="105"/>
      <c r="J120" s="105"/>
    </row>
    <row r="121" spans="1:10" ht="24.75" customHeight="1">
      <c r="A121" s="104"/>
      <c r="B121" s="105"/>
      <c r="C121" s="106"/>
      <c r="D121" s="106"/>
      <c r="E121" s="106"/>
      <c r="F121" s="105"/>
      <c r="G121" s="105"/>
      <c r="H121" s="105"/>
      <c r="I121" s="105"/>
      <c r="J121" s="105"/>
    </row>
    <row r="122" spans="1:10" ht="24.75" customHeight="1">
      <c r="A122" s="107" t="s">
        <v>166</v>
      </c>
      <c r="B122" s="107"/>
      <c r="C122" s="108"/>
      <c r="D122" s="108"/>
      <c r="E122" s="108"/>
      <c r="F122" s="109"/>
      <c r="G122" s="109"/>
      <c r="H122" s="109"/>
      <c r="I122" s="109"/>
      <c r="J122" s="105"/>
    </row>
    <row r="123" spans="1:10" ht="24.75" customHeight="1">
      <c r="A123" s="107" t="s">
        <v>167</v>
      </c>
      <c r="B123" s="107"/>
      <c r="C123" s="108"/>
      <c r="D123" s="108"/>
      <c r="E123" s="108"/>
      <c r="F123" s="109"/>
      <c r="G123" s="109"/>
      <c r="H123" s="109"/>
      <c r="I123" s="109"/>
      <c r="J123" s="105"/>
    </row>
    <row r="124" spans="1:10" ht="24.75" customHeight="1">
      <c r="A124" s="107" t="s">
        <v>168</v>
      </c>
      <c r="B124" s="107"/>
      <c r="C124" s="108"/>
      <c r="D124" s="108"/>
      <c r="E124" s="108"/>
      <c r="F124" s="109"/>
      <c r="G124" s="109"/>
      <c r="H124" s="109"/>
      <c r="I124" s="109"/>
      <c r="J124" s="105"/>
    </row>
    <row r="125" spans="1:10" ht="24.75" customHeight="1">
      <c r="A125" s="107" t="s">
        <v>167</v>
      </c>
      <c r="B125" s="107"/>
      <c r="C125" s="108"/>
      <c r="D125" s="108"/>
      <c r="E125" s="108"/>
      <c r="F125" s="109"/>
      <c r="G125" s="109"/>
      <c r="H125" s="109"/>
      <c r="I125" s="109"/>
      <c r="J125" s="105"/>
    </row>
    <row r="126" spans="1:10" ht="24.75" customHeight="1">
      <c r="A126" s="107" t="s">
        <v>175</v>
      </c>
      <c r="B126" s="107"/>
      <c r="C126" s="108"/>
      <c r="D126" s="108"/>
      <c r="E126" s="108"/>
      <c r="F126" s="109"/>
      <c r="G126" s="109"/>
      <c r="H126" s="109"/>
      <c r="I126" s="109"/>
      <c r="J126" s="105"/>
    </row>
    <row r="127" spans="1:10" ht="24.75" customHeight="1">
      <c r="A127" s="107" t="s">
        <v>167</v>
      </c>
      <c r="B127" s="107"/>
      <c r="C127" s="108"/>
      <c r="D127" s="108"/>
      <c r="E127" s="108"/>
      <c r="F127" s="109"/>
      <c r="G127" s="109"/>
      <c r="H127" s="109"/>
      <c r="I127" s="109"/>
      <c r="J127" s="105"/>
    </row>
    <row r="128" spans="1:10" ht="24.75" customHeight="1">
      <c r="A128" s="107"/>
      <c r="B128" s="107"/>
      <c r="C128" s="108"/>
      <c r="D128" s="108"/>
      <c r="E128" s="108"/>
      <c r="F128" s="109"/>
      <c r="G128" s="109"/>
      <c r="H128" s="109"/>
      <c r="I128" s="109"/>
      <c r="J128" s="105"/>
    </row>
    <row r="129" spans="1:10" ht="24.75" customHeight="1">
      <c r="A129" s="107" t="s">
        <v>176</v>
      </c>
      <c r="B129" s="107"/>
      <c r="C129" s="108"/>
      <c r="D129" s="108"/>
      <c r="E129" s="108"/>
      <c r="F129" s="109"/>
      <c r="G129" s="109"/>
      <c r="H129" s="109"/>
      <c r="I129" s="109"/>
      <c r="J129" s="105"/>
    </row>
    <row r="130" spans="1:10" ht="24.75" customHeight="1">
      <c r="A130" s="5"/>
      <c r="B130" s="109"/>
      <c r="C130" s="108"/>
      <c r="D130" s="108"/>
      <c r="E130" s="108"/>
      <c r="F130" s="109"/>
      <c r="G130" s="109"/>
      <c r="H130" s="109"/>
      <c r="I130" s="109"/>
      <c r="J130" s="105"/>
    </row>
  </sheetData>
  <mergeCells count="16">
    <mergeCell ref="A119:E119"/>
    <mergeCell ref="A20:F20"/>
    <mergeCell ref="I25:I27"/>
    <mergeCell ref="A37:A38"/>
    <mergeCell ref="B37:B38"/>
    <mergeCell ref="C37:E37"/>
    <mergeCell ref="F37:F38"/>
    <mergeCell ref="G37:J37"/>
    <mergeCell ref="F5:J5"/>
    <mergeCell ref="B14:E14"/>
    <mergeCell ref="B15:E15"/>
    <mergeCell ref="B16:E16"/>
    <mergeCell ref="F1:J1"/>
    <mergeCell ref="F2:J2"/>
    <mergeCell ref="F3:J3"/>
    <mergeCell ref="F4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dcterms:created xsi:type="dcterms:W3CDTF">1996-10-08T23:32:33Z</dcterms:created>
  <dcterms:modified xsi:type="dcterms:W3CDTF">2014-03-24T07:36:28Z</dcterms:modified>
  <cp:category/>
  <cp:version/>
  <cp:contentType/>
  <cp:contentStatus/>
</cp:coreProperties>
</file>